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Z:\Доручення КЦ\таблиця оприлюденення оперативної інф. щодо видання доручень\"/>
    </mc:Choice>
  </mc:AlternateContent>
  <bookViews>
    <workbookView xWindow="120" yWindow="1275" windowWidth="14355" windowHeight="4755" firstSheet="45" activeTab="51"/>
  </bookViews>
  <sheets>
    <sheet name="31.12.2014" sheetId="1" r:id="rId1"/>
    <sheet name="19.01.2015" sheetId="2" r:id="rId2"/>
    <sheet name="26.01.2015" sheetId="3" r:id="rId3"/>
    <sheet name="02.02.2015" sheetId="4" r:id="rId4"/>
    <sheet name="09.02.2015" sheetId="5" r:id="rId5"/>
    <sheet name="16.02.2015" sheetId="6" r:id="rId6"/>
    <sheet name="23.02.2015" sheetId="7" r:id="rId7"/>
    <sheet name="02.03.2015" sheetId="8" r:id="rId8"/>
    <sheet name="09.03.2015" sheetId="9" r:id="rId9"/>
    <sheet name="16.03.2015" sheetId="10" r:id="rId10"/>
    <sheet name="23.03.2015" sheetId="11" r:id="rId11"/>
    <sheet name="30.03.2015" sheetId="12" r:id="rId12"/>
    <sheet name="06.04.2015" sheetId="13" r:id="rId13"/>
    <sheet name="13.04.2015" sheetId="14" r:id="rId14"/>
    <sheet name="20.04.2015" sheetId="15" r:id="rId15"/>
    <sheet name="27.04.2015" sheetId="16" r:id="rId16"/>
    <sheet name="04.05.2015" sheetId="17" r:id="rId17"/>
    <sheet name="12.05.2015" sheetId="18" r:id="rId18"/>
    <sheet name="18.05.2015" sheetId="19" r:id="rId19"/>
    <sheet name="25.05.2015" sheetId="20" r:id="rId20"/>
    <sheet name="01.06.2015" sheetId="21" r:id="rId21"/>
    <sheet name="08.06.2015" sheetId="22" r:id="rId22"/>
    <sheet name="15.06.2015" sheetId="23" r:id="rId23"/>
    <sheet name="22.06.2015" sheetId="24" r:id="rId24"/>
    <sheet name="29.06.2015" sheetId="25" r:id="rId25"/>
    <sheet name="06.07.2015" sheetId="26" r:id="rId26"/>
    <sheet name="13.07.2015" sheetId="27" r:id="rId27"/>
    <sheet name="20.07.2015" sheetId="28" r:id="rId28"/>
    <sheet name="27.07.2015" sheetId="29" r:id="rId29"/>
    <sheet name="03.08.2015" sheetId="30" r:id="rId30"/>
    <sheet name="10.08.2015" sheetId="31" r:id="rId31"/>
    <sheet name="17.08.2015" sheetId="32" r:id="rId32"/>
    <sheet name="25.08.2015" sheetId="33" r:id="rId33"/>
    <sheet name="31.08.2015" sheetId="34" r:id="rId34"/>
    <sheet name="07.09.2015" sheetId="35" r:id="rId35"/>
    <sheet name="14.09.2015" sheetId="36" r:id="rId36"/>
    <sheet name="21.09.2015 " sheetId="37" r:id="rId37"/>
    <sheet name="28.09.2015" sheetId="38" r:id="rId38"/>
    <sheet name="05.10.2015" sheetId="39" r:id="rId39"/>
    <sheet name="12.10.2015" sheetId="40" r:id="rId40"/>
    <sheet name="19.10.2015" sheetId="41" r:id="rId41"/>
    <sheet name="26.10.2015" sheetId="42" r:id="rId42"/>
    <sheet name="02.11.2015" sheetId="43" r:id="rId43"/>
    <sheet name="09.11.2015" sheetId="44" r:id="rId44"/>
    <sheet name="16.11.2015" sheetId="45" r:id="rId45"/>
    <sheet name="23.11.2015" sheetId="46" r:id="rId46"/>
    <sheet name="30.11.2015" sheetId="47" r:id="rId47"/>
    <sheet name="07.12.2015" sheetId="48" r:id="rId48"/>
    <sheet name="14.12.2015" sheetId="49" r:id="rId49"/>
    <sheet name="21.12.2015" sheetId="50" r:id="rId50"/>
    <sheet name="28.12.2015" sheetId="51" r:id="rId51"/>
    <sheet name="04.01.2016" sheetId="52" r:id="rId52"/>
  </sheets>
  <definedNames>
    <definedName name="_xlnm._FilterDatabase" localSheetId="20" hidden="1">'01.06.2015'!$A$7:$A$8</definedName>
    <definedName name="_xlnm._FilterDatabase" localSheetId="3" hidden="1">'02.02.2015'!$A$7:$A$8</definedName>
    <definedName name="_xlnm._FilterDatabase" localSheetId="7" hidden="1">'02.03.2015'!$A$7:$A$8</definedName>
    <definedName name="_xlnm._FilterDatabase" localSheetId="42" hidden="1">'02.11.2015'!$A$7:$A$8</definedName>
    <definedName name="_xlnm._FilterDatabase" localSheetId="29" hidden="1">'03.08.2015'!$A$7:$A$8</definedName>
    <definedName name="_xlnm._FilterDatabase" localSheetId="51" hidden="1">'04.01.2016'!$A$7:$A$8</definedName>
    <definedName name="_xlnm._FilterDatabase" localSheetId="16" hidden="1">'04.05.2015'!$A$7:$A$8</definedName>
    <definedName name="_xlnm._FilterDatabase" localSheetId="38" hidden="1">'05.10.2015'!$A$7:$A$8</definedName>
    <definedName name="_xlnm._FilterDatabase" localSheetId="12" hidden="1">'06.04.2015'!$A$7:$A$8</definedName>
    <definedName name="_xlnm._FilterDatabase" localSheetId="25" hidden="1">'06.07.2015'!$A$7:$A$8</definedName>
    <definedName name="_xlnm._FilterDatabase" localSheetId="34" hidden="1">'07.09.2015'!$A$7:$A$8</definedName>
    <definedName name="_xlnm._FilterDatabase" localSheetId="47" hidden="1">'07.12.2015'!$A$7:$A$8</definedName>
    <definedName name="_xlnm._FilterDatabase" localSheetId="21" hidden="1">'08.06.2015'!$A$7:$A$8</definedName>
    <definedName name="_xlnm._FilterDatabase" localSheetId="4" hidden="1">'09.02.2015'!$A$7:$A$8</definedName>
    <definedName name="_xlnm._FilterDatabase" localSheetId="8" hidden="1">'09.03.2015'!$A$7:$A$8</definedName>
    <definedName name="_xlnm._FilterDatabase" localSheetId="43" hidden="1">'09.11.2015'!$A$7:$A$8</definedName>
    <definedName name="_xlnm._FilterDatabase" localSheetId="30" hidden="1">'10.08.2015'!$A$7:$A$8</definedName>
    <definedName name="_xlnm._FilterDatabase" localSheetId="17" hidden="1">'12.05.2015'!$A$7:$A$8</definedName>
    <definedName name="_xlnm._FilterDatabase" localSheetId="39" hidden="1">'12.10.2015'!$A$7:$A$8</definedName>
    <definedName name="_xlnm._FilterDatabase" localSheetId="13" hidden="1">'13.04.2015'!$A$7:$A$8</definedName>
    <definedName name="_xlnm._FilterDatabase" localSheetId="26" hidden="1">'13.07.2015'!$A$7:$A$8</definedName>
    <definedName name="_xlnm._FilterDatabase" localSheetId="35" hidden="1">'14.09.2015'!$A$7:$A$8</definedName>
    <definedName name="_xlnm._FilterDatabase" localSheetId="48" hidden="1">'14.12.2015'!$A$7:$A$8</definedName>
    <definedName name="_xlnm._FilterDatabase" localSheetId="22" hidden="1">'15.06.2015'!$A$7:$A$8</definedName>
    <definedName name="_xlnm._FilterDatabase" localSheetId="5" hidden="1">'16.02.2015'!$A$7:$A$8</definedName>
    <definedName name="_xlnm._FilterDatabase" localSheetId="9" hidden="1">'16.03.2015'!$A$7:$A$8</definedName>
    <definedName name="_xlnm._FilterDatabase" localSheetId="44" hidden="1">'16.11.2015'!$A$7:$A$8</definedName>
    <definedName name="_xlnm._FilterDatabase" localSheetId="31" hidden="1">'17.08.2015'!$A$7:$A$8</definedName>
    <definedName name="_xlnm._FilterDatabase" localSheetId="18" hidden="1">'18.05.2015'!$A$7:$A$8</definedName>
    <definedName name="_xlnm._FilterDatabase" localSheetId="1" hidden="1">'19.01.2015'!$A$7:$A$8</definedName>
    <definedName name="_xlnm._FilterDatabase" localSheetId="40" hidden="1">'19.10.2015'!$A$7:$A$8</definedName>
    <definedName name="_xlnm._FilterDatabase" localSheetId="14" hidden="1">'20.04.2015'!$A$7:$A$8</definedName>
    <definedName name="_xlnm._FilterDatabase" localSheetId="27" hidden="1">'20.07.2015'!$A$7:$A$8</definedName>
    <definedName name="_xlnm._FilterDatabase" localSheetId="36" hidden="1">'21.09.2015 '!$A$7:$A$8</definedName>
    <definedName name="_xlnm._FilterDatabase" localSheetId="49" hidden="1">'21.12.2015'!$A$7:$A$8</definedName>
    <definedName name="_xlnm._FilterDatabase" localSheetId="23" hidden="1">'22.06.2015'!$A$7:$A$8</definedName>
    <definedName name="_xlnm._FilterDatabase" localSheetId="6" hidden="1">'23.02.2015'!$A$7:$A$8</definedName>
    <definedName name="_xlnm._FilterDatabase" localSheetId="10" hidden="1">'23.03.2015'!$A$7:$A$8</definedName>
    <definedName name="_xlnm._FilterDatabase" localSheetId="45" hidden="1">'23.11.2015'!$A$7:$A$8</definedName>
    <definedName name="_xlnm._FilterDatabase" localSheetId="19" hidden="1">'25.05.2015'!$A$7:$A$8</definedName>
    <definedName name="_xlnm._FilterDatabase" localSheetId="32" hidden="1">'25.08.2015'!$A$7:$A$8</definedName>
    <definedName name="_xlnm._FilterDatabase" localSheetId="2" hidden="1">'26.01.2015'!$A$7:$A$8</definedName>
    <definedName name="_xlnm._FilterDatabase" localSheetId="41" hidden="1">'26.10.2015'!$A$7:$A$8</definedName>
    <definedName name="_xlnm._FilterDatabase" localSheetId="15" hidden="1">'27.04.2015'!$A$7:$A$8</definedName>
    <definedName name="_xlnm._FilterDatabase" localSheetId="28" hidden="1">'27.07.2015'!$A$7:$A$8</definedName>
    <definedName name="_xlnm._FilterDatabase" localSheetId="37" hidden="1">'28.09.2015'!$A$7:$A$8</definedName>
    <definedName name="_xlnm._FilterDatabase" localSheetId="50" hidden="1">'28.12.2015'!$A$7:$A$8</definedName>
    <definedName name="_xlnm._FilterDatabase" localSheetId="24" hidden="1">'29.06.2015'!$A$7:$A$8</definedName>
    <definedName name="_xlnm._FilterDatabase" localSheetId="11" hidden="1">'30.03.2015'!$A$7:$A$8</definedName>
    <definedName name="_xlnm._FilterDatabase" localSheetId="46" hidden="1">'30.11.2015'!$A$7:$A$8</definedName>
    <definedName name="_xlnm._FilterDatabase" localSheetId="33" hidden="1">'31.08.2015'!$A$7:$A$8</definedName>
    <definedName name="_xlnm._FilterDatabase" localSheetId="0" hidden="1">'31.12.2014'!$A$7:$A$8</definedName>
  </definedNames>
  <calcPr calcId="152511"/>
</workbook>
</file>

<file path=xl/calcChain.xml><?xml version="1.0" encoding="utf-8"?>
<calcChain xmlns="http://schemas.openxmlformats.org/spreadsheetml/2006/main">
  <c r="AC101" i="52" l="1"/>
  <c r="Z101" i="52"/>
  <c r="Y101" i="52"/>
  <c r="X101" i="52"/>
  <c r="W101" i="52"/>
  <c r="V101" i="52"/>
  <c r="T101" i="52"/>
  <c r="O101" i="52"/>
  <c r="M101" i="52"/>
  <c r="L101" i="52"/>
  <c r="K101" i="52"/>
  <c r="J101" i="52"/>
  <c r="I101" i="52"/>
  <c r="H101" i="52"/>
  <c r="AE100" i="52"/>
  <c r="AF100" i="52" s="1"/>
  <c r="AB100" i="52"/>
  <c r="AA100" i="52"/>
  <c r="AD100" i="52" s="1"/>
  <c r="Y100" i="52"/>
  <c r="Q100" i="52"/>
  <c r="P100" i="52"/>
  <c r="U100" i="52" s="1"/>
  <c r="N100" i="52"/>
  <c r="G100" i="52"/>
  <c r="AA99" i="52"/>
  <c r="Y99" i="52"/>
  <c r="U99" i="52"/>
  <c r="P99" i="52"/>
  <c r="N99" i="52"/>
  <c r="G99" i="52"/>
  <c r="AE98" i="52"/>
  <c r="AF98" i="52" s="1"/>
  <c r="AB98" i="52"/>
  <c r="AA98" i="52"/>
  <c r="AD98" i="52" s="1"/>
  <c r="Y98" i="52"/>
  <c r="Q98" i="52"/>
  <c r="P98" i="52"/>
  <c r="U98" i="52" s="1"/>
  <c r="N98" i="52"/>
  <c r="G98" i="52"/>
  <c r="AF97" i="52"/>
  <c r="AB97" i="52"/>
  <c r="AA97" i="52"/>
  <c r="AE97" i="52" s="1"/>
  <c r="Y97" i="52"/>
  <c r="R97" i="52"/>
  <c r="P97" i="52"/>
  <c r="N97" i="52"/>
  <c r="G97" i="52"/>
  <c r="AE96" i="52"/>
  <c r="AF96" i="52" s="1"/>
  <c r="AB96" i="52"/>
  <c r="AA96" i="52"/>
  <c r="AD96" i="52" s="1"/>
  <c r="Y96" i="52"/>
  <c r="Q96" i="52"/>
  <c r="P96" i="52"/>
  <c r="U96" i="52" s="1"/>
  <c r="N96" i="52"/>
  <c r="G96" i="52"/>
  <c r="AD95" i="52"/>
  <c r="AA95" i="52"/>
  <c r="Y95" i="52"/>
  <c r="R95" i="52"/>
  <c r="P95" i="52"/>
  <c r="N95" i="52"/>
  <c r="G95" i="52"/>
  <c r="AE94" i="52"/>
  <c r="AF94" i="52" s="1"/>
  <c r="AB94" i="52"/>
  <c r="AA94" i="52"/>
  <c r="AD94" i="52" s="1"/>
  <c r="Y94" i="52"/>
  <c r="Q94" i="52"/>
  <c r="P94" i="52"/>
  <c r="U94" i="52" s="1"/>
  <c r="N94" i="52"/>
  <c r="G94" i="52"/>
  <c r="AD93" i="52"/>
  <c r="AA93" i="52"/>
  <c r="Y93" i="52"/>
  <c r="R93" i="52"/>
  <c r="P93" i="52"/>
  <c r="N93" i="52"/>
  <c r="G93" i="52"/>
  <c r="AE92" i="52"/>
  <c r="AF92" i="52" s="1"/>
  <c r="AB92" i="52"/>
  <c r="AA92" i="52"/>
  <c r="AD92" i="52" s="1"/>
  <c r="Y92" i="52"/>
  <c r="Q92" i="52"/>
  <c r="P92" i="52"/>
  <c r="U92" i="52" s="1"/>
  <c r="N92" i="52"/>
  <c r="G92" i="52"/>
  <c r="AD91" i="52"/>
  <c r="AA91" i="52"/>
  <c r="Y91" i="52"/>
  <c r="R91" i="52"/>
  <c r="P91" i="52"/>
  <c r="N91" i="52"/>
  <c r="G91" i="52"/>
  <c r="AE90" i="52"/>
  <c r="AF90" i="52" s="1"/>
  <c r="AB90" i="52"/>
  <c r="AA90" i="52"/>
  <c r="AD90" i="52" s="1"/>
  <c r="Y90" i="52"/>
  <c r="Q90" i="52"/>
  <c r="P90" i="52"/>
  <c r="U90" i="52" s="1"/>
  <c r="N90" i="52"/>
  <c r="G90" i="52"/>
  <c r="AD89" i="52"/>
  <c r="AA89" i="52"/>
  <c r="Y89" i="52"/>
  <c r="R89" i="52"/>
  <c r="P89" i="52"/>
  <c r="N89" i="52"/>
  <c r="G89" i="52"/>
  <c r="AE88" i="52"/>
  <c r="AF88" i="52" s="1"/>
  <c r="AB88" i="52"/>
  <c r="AA88" i="52"/>
  <c r="AD88" i="52" s="1"/>
  <c r="Y88" i="52"/>
  <c r="S88" i="52"/>
  <c r="Q88" i="52"/>
  <c r="P88" i="52"/>
  <c r="U88" i="52" s="1"/>
  <c r="N88" i="52"/>
  <c r="G88" i="52"/>
  <c r="AD87" i="52"/>
  <c r="AA87" i="52"/>
  <c r="Y87" i="52"/>
  <c r="R87" i="52"/>
  <c r="P87" i="52"/>
  <c r="N87" i="52"/>
  <c r="G87" i="52"/>
  <c r="AE86" i="52"/>
  <c r="AF86" i="52" s="1"/>
  <c r="AB86" i="52"/>
  <c r="AA86" i="52"/>
  <c r="AD86" i="52" s="1"/>
  <c r="Y86" i="52"/>
  <c r="Q86" i="52"/>
  <c r="P86" i="52"/>
  <c r="U86" i="52" s="1"/>
  <c r="N86" i="52"/>
  <c r="G86" i="52"/>
  <c r="AD85" i="52"/>
  <c r="AA85" i="52"/>
  <c r="Y85" i="52"/>
  <c r="R85" i="52"/>
  <c r="P85" i="52"/>
  <c r="N85" i="52"/>
  <c r="G85" i="52"/>
  <c r="AE84" i="52"/>
  <c r="AF84" i="52" s="1"/>
  <c r="AB84" i="52"/>
  <c r="AA84" i="52"/>
  <c r="AD84" i="52" s="1"/>
  <c r="Y84" i="52"/>
  <c r="Q84" i="52"/>
  <c r="P84" i="52"/>
  <c r="U84" i="52" s="1"/>
  <c r="N84" i="52"/>
  <c r="G84" i="52"/>
  <c r="AD83" i="52"/>
  <c r="AA83" i="52"/>
  <c r="Y83" i="52"/>
  <c r="R83" i="52"/>
  <c r="P83" i="52"/>
  <c r="N83" i="52"/>
  <c r="G83" i="52"/>
  <c r="AE82" i="52"/>
  <c r="AF82" i="52" s="1"/>
  <c r="AB82" i="52"/>
  <c r="AA82" i="52"/>
  <c r="AD82" i="52" s="1"/>
  <c r="Y82" i="52"/>
  <c r="Q82" i="52"/>
  <c r="P82" i="52"/>
  <c r="U82" i="52" s="1"/>
  <c r="N82" i="52"/>
  <c r="G82" i="52"/>
  <c r="AD81" i="52"/>
  <c r="AA81" i="52"/>
  <c r="Y81" i="52"/>
  <c r="Q81" i="52"/>
  <c r="P81" i="52"/>
  <c r="N81" i="52"/>
  <c r="G81" i="52"/>
  <c r="AA80" i="52"/>
  <c r="Y80" i="52"/>
  <c r="P80" i="52"/>
  <c r="N80" i="52"/>
  <c r="G80" i="52"/>
  <c r="AE79" i="52"/>
  <c r="AF79" i="52" s="1"/>
  <c r="AB79" i="52"/>
  <c r="AA79" i="52"/>
  <c r="AD79" i="52" s="1"/>
  <c r="Y79" i="52"/>
  <c r="Q79" i="52"/>
  <c r="P79" i="52"/>
  <c r="U79" i="52" s="1"/>
  <c r="N79" i="52"/>
  <c r="G79" i="52"/>
  <c r="AA78" i="52"/>
  <c r="Y78" i="52"/>
  <c r="P78" i="52"/>
  <c r="N78" i="52"/>
  <c r="G78" i="52"/>
  <c r="AE77" i="52"/>
  <c r="AF77" i="52" s="1"/>
  <c r="AB77" i="52"/>
  <c r="AA77" i="52"/>
  <c r="AD77" i="52" s="1"/>
  <c r="Y77" i="52"/>
  <c r="Q77" i="52"/>
  <c r="P77" i="52"/>
  <c r="U77" i="52" s="1"/>
  <c r="N77" i="52"/>
  <c r="G77" i="52"/>
  <c r="AF76" i="52"/>
  <c r="AB76" i="52"/>
  <c r="AA76" i="52"/>
  <c r="AE76" i="52" s="1"/>
  <c r="Y76" i="52"/>
  <c r="R76" i="52"/>
  <c r="P76" i="52"/>
  <c r="N76" i="52"/>
  <c r="G76" i="52"/>
  <c r="AE75" i="52"/>
  <c r="AF75" i="52" s="1"/>
  <c r="AB75" i="52"/>
  <c r="AA75" i="52"/>
  <c r="AD75" i="52" s="1"/>
  <c r="Y75" i="52"/>
  <c r="Q75" i="52"/>
  <c r="P75" i="52"/>
  <c r="U75" i="52" s="1"/>
  <c r="N75" i="52"/>
  <c r="G75" i="52"/>
  <c r="AB74" i="52"/>
  <c r="AA74" i="52"/>
  <c r="AE74" i="52" s="1"/>
  <c r="AF74" i="52" s="1"/>
  <c r="Y74" i="52"/>
  <c r="P74" i="52"/>
  <c r="N74" i="52"/>
  <c r="G74" i="52"/>
  <c r="AE73" i="52"/>
  <c r="AF73" i="52" s="1"/>
  <c r="AB73" i="52"/>
  <c r="AA73" i="52"/>
  <c r="AD73" i="52" s="1"/>
  <c r="Y73" i="52"/>
  <c r="Q73" i="52"/>
  <c r="P73" i="52"/>
  <c r="U73" i="52" s="1"/>
  <c r="N73" i="52"/>
  <c r="G73" i="52"/>
  <c r="AF72" i="52"/>
  <c r="AB72" i="52"/>
  <c r="AA72" i="52"/>
  <c r="AE72" i="52" s="1"/>
  <c r="Y72" i="52"/>
  <c r="R72" i="52"/>
  <c r="P72" i="52"/>
  <c r="N72" i="52"/>
  <c r="G72" i="52"/>
  <c r="AE71" i="52"/>
  <c r="AF71" i="52" s="1"/>
  <c r="AB71" i="52"/>
  <c r="AA71" i="52"/>
  <c r="AD71" i="52" s="1"/>
  <c r="Y71" i="52"/>
  <c r="Q71" i="52"/>
  <c r="P71" i="52"/>
  <c r="U71" i="52" s="1"/>
  <c r="N71" i="52"/>
  <c r="G71" i="52"/>
  <c r="AD70" i="52"/>
  <c r="AA70" i="52"/>
  <c r="Y70" i="52"/>
  <c r="R70" i="52"/>
  <c r="P70" i="52"/>
  <c r="N70" i="52"/>
  <c r="G70" i="52"/>
  <c r="AE69" i="52"/>
  <c r="AF69" i="52" s="1"/>
  <c r="AB69" i="52"/>
  <c r="AA69" i="52"/>
  <c r="AD69" i="52" s="1"/>
  <c r="Y69" i="52"/>
  <c r="Q69" i="52"/>
  <c r="P69" i="52"/>
  <c r="U69" i="52" s="1"/>
  <c r="N69" i="52"/>
  <c r="G69" i="52"/>
  <c r="AD68" i="52"/>
  <c r="AA68" i="52"/>
  <c r="Y68" i="52"/>
  <c r="R68" i="52"/>
  <c r="P68" i="52"/>
  <c r="N68" i="52"/>
  <c r="G68" i="52"/>
  <c r="AE67" i="52"/>
  <c r="AF67" i="52" s="1"/>
  <c r="AB67" i="52"/>
  <c r="AA67" i="52"/>
  <c r="AD67" i="52" s="1"/>
  <c r="Y67" i="52"/>
  <c r="Q67" i="52"/>
  <c r="P67" i="52"/>
  <c r="U67" i="52" s="1"/>
  <c r="N67" i="52"/>
  <c r="G67" i="52"/>
  <c r="AB66" i="52"/>
  <c r="AA66" i="52"/>
  <c r="AE66" i="52" s="1"/>
  <c r="AF66" i="52" s="1"/>
  <c r="Y66" i="52"/>
  <c r="P66" i="52"/>
  <c r="N66" i="52"/>
  <c r="G66" i="52"/>
  <c r="AE65" i="52"/>
  <c r="AF65" i="52" s="1"/>
  <c r="AB65" i="52"/>
  <c r="AA65" i="52"/>
  <c r="AD65" i="52" s="1"/>
  <c r="Y65" i="52"/>
  <c r="Q65" i="52"/>
  <c r="P65" i="52"/>
  <c r="U65" i="52" s="1"/>
  <c r="N65" i="52"/>
  <c r="G65" i="52"/>
  <c r="AA64" i="52"/>
  <c r="Y64" i="52"/>
  <c r="P64" i="52"/>
  <c r="N64" i="52"/>
  <c r="G64" i="52"/>
  <c r="AE63" i="52"/>
  <c r="AF63" i="52" s="1"/>
  <c r="AB63" i="52"/>
  <c r="AA63" i="52"/>
  <c r="AD63" i="52" s="1"/>
  <c r="Y63" i="52"/>
  <c r="Q63" i="52"/>
  <c r="P63" i="52"/>
  <c r="U63" i="52" s="1"/>
  <c r="N63" i="52"/>
  <c r="G63" i="52"/>
  <c r="AF62" i="52"/>
  <c r="AB62" i="52"/>
  <c r="AA62" i="52"/>
  <c r="AE62" i="52" s="1"/>
  <c r="Y62" i="52"/>
  <c r="R62" i="52"/>
  <c r="P62" i="52"/>
  <c r="N62" i="52"/>
  <c r="G62" i="52"/>
  <c r="AE61" i="52"/>
  <c r="AF61" i="52" s="1"/>
  <c r="AB61" i="52"/>
  <c r="AA61" i="52"/>
  <c r="AD61" i="52" s="1"/>
  <c r="Y61" i="52"/>
  <c r="Q61" i="52"/>
  <c r="P61" i="52"/>
  <c r="U61" i="52" s="1"/>
  <c r="N61" i="52"/>
  <c r="G61" i="52"/>
  <c r="AD60" i="52"/>
  <c r="AA60" i="52"/>
  <c r="Y60" i="52"/>
  <c r="R60" i="52"/>
  <c r="P60" i="52"/>
  <c r="N60" i="52"/>
  <c r="G60" i="52"/>
  <c r="AE59" i="52"/>
  <c r="AF59" i="52" s="1"/>
  <c r="AB59" i="52"/>
  <c r="AA59" i="52"/>
  <c r="AD59" i="52" s="1"/>
  <c r="Y59" i="52"/>
  <c r="Q59" i="52"/>
  <c r="P59" i="52"/>
  <c r="U59" i="52" s="1"/>
  <c r="N59" i="52"/>
  <c r="G59" i="52"/>
  <c r="AD58" i="52"/>
  <c r="AA58" i="52"/>
  <c r="Y58" i="52"/>
  <c r="R58" i="52"/>
  <c r="P58" i="52"/>
  <c r="N58" i="52"/>
  <c r="G58" i="52"/>
  <c r="AE57" i="52"/>
  <c r="AF57" i="52" s="1"/>
  <c r="AB57" i="52"/>
  <c r="AA57" i="52"/>
  <c r="AD57" i="52" s="1"/>
  <c r="Y57" i="52"/>
  <c r="Q57" i="52"/>
  <c r="P57" i="52"/>
  <c r="U57" i="52" s="1"/>
  <c r="N57" i="52"/>
  <c r="G57" i="52"/>
  <c r="AD56" i="52"/>
  <c r="AA56" i="52"/>
  <c r="Y56" i="52"/>
  <c r="R56" i="52"/>
  <c r="P56" i="52"/>
  <c r="N56" i="52"/>
  <c r="G56" i="52"/>
  <c r="AE55" i="52"/>
  <c r="AF55" i="52" s="1"/>
  <c r="AB55" i="52"/>
  <c r="AA55" i="52"/>
  <c r="AD55" i="52" s="1"/>
  <c r="Y55" i="52"/>
  <c r="Q55" i="52"/>
  <c r="P55" i="52"/>
  <c r="U55" i="52" s="1"/>
  <c r="N55" i="52"/>
  <c r="G55" i="52"/>
  <c r="AD54" i="52"/>
  <c r="AA54" i="52"/>
  <c r="Y54" i="52"/>
  <c r="R54" i="52"/>
  <c r="P54" i="52"/>
  <c r="N54" i="52"/>
  <c r="G54" i="52"/>
  <c r="AE53" i="52"/>
  <c r="AF53" i="52" s="1"/>
  <c r="AB53" i="52"/>
  <c r="AA53" i="52"/>
  <c r="AD53" i="52" s="1"/>
  <c r="Y53" i="52"/>
  <c r="Q53" i="52"/>
  <c r="P53" i="52"/>
  <c r="U53" i="52" s="1"/>
  <c r="N53" i="52"/>
  <c r="G53" i="52"/>
  <c r="AD52" i="52"/>
  <c r="AA52" i="52"/>
  <c r="Y52" i="52"/>
  <c r="R52" i="52"/>
  <c r="P52" i="52"/>
  <c r="N52" i="52"/>
  <c r="G52" i="52"/>
  <c r="AE51" i="52"/>
  <c r="AF51" i="52" s="1"/>
  <c r="AB51" i="52"/>
  <c r="AA51" i="52"/>
  <c r="AD51" i="52" s="1"/>
  <c r="Y51" i="52"/>
  <c r="Q51" i="52"/>
  <c r="P51" i="52"/>
  <c r="U51" i="52" s="1"/>
  <c r="N51" i="52"/>
  <c r="G51" i="52"/>
  <c r="AD50" i="52"/>
  <c r="AA50" i="52"/>
  <c r="Y50" i="52"/>
  <c r="R50" i="52"/>
  <c r="P50" i="52"/>
  <c r="N50" i="52"/>
  <c r="G50" i="52"/>
  <c r="AE49" i="52"/>
  <c r="AF49" i="52" s="1"/>
  <c r="AB49" i="52"/>
  <c r="AA49" i="52"/>
  <c r="AD49" i="52" s="1"/>
  <c r="Y49" i="52"/>
  <c r="Q49" i="52"/>
  <c r="P49" i="52"/>
  <c r="U49" i="52" s="1"/>
  <c r="N49" i="52"/>
  <c r="G49" i="52"/>
  <c r="AB48" i="52"/>
  <c r="AA48" i="52"/>
  <c r="AE48" i="52" s="1"/>
  <c r="AF48" i="52" s="1"/>
  <c r="Y48" i="52"/>
  <c r="P48" i="52"/>
  <c r="N48" i="52"/>
  <c r="G48" i="52"/>
  <c r="AE47" i="52"/>
  <c r="AF47" i="52" s="1"/>
  <c r="AB47" i="52"/>
  <c r="AA47" i="52"/>
  <c r="AD47" i="52" s="1"/>
  <c r="Y47" i="52"/>
  <c r="Q47" i="52"/>
  <c r="P47" i="52"/>
  <c r="U47" i="52" s="1"/>
  <c r="N47" i="52"/>
  <c r="G47" i="52"/>
  <c r="AA46" i="52"/>
  <c r="Y46" i="52"/>
  <c r="P46" i="52"/>
  <c r="N46" i="52"/>
  <c r="G46" i="52"/>
  <c r="AE45" i="52"/>
  <c r="AF45" i="52" s="1"/>
  <c r="AB45" i="52"/>
  <c r="AA45" i="52"/>
  <c r="AD45" i="52" s="1"/>
  <c r="Y45" i="52"/>
  <c r="Q45" i="52"/>
  <c r="P45" i="52"/>
  <c r="N45" i="52"/>
  <c r="G45" i="52"/>
  <c r="AA44" i="52"/>
  <c r="AE44" i="52" s="1"/>
  <c r="AF44" i="52" s="1"/>
  <c r="Y44" i="52"/>
  <c r="P44" i="52"/>
  <c r="N44" i="52"/>
  <c r="G44" i="52"/>
  <c r="AE43" i="52"/>
  <c r="AF43" i="52" s="1"/>
  <c r="AB43" i="52"/>
  <c r="AA43" i="52"/>
  <c r="AD43" i="52" s="1"/>
  <c r="Y43" i="52"/>
  <c r="Q43" i="52"/>
  <c r="P43" i="52"/>
  <c r="U43" i="52" s="1"/>
  <c r="N43" i="52"/>
  <c r="G43" i="52"/>
  <c r="AA42" i="52"/>
  <c r="AE42" i="52" s="1"/>
  <c r="AF42" i="52" s="1"/>
  <c r="Y42" i="52"/>
  <c r="P42" i="52"/>
  <c r="N42" i="52"/>
  <c r="G42" i="52"/>
  <c r="AE41" i="52"/>
  <c r="AF41" i="52" s="1"/>
  <c r="AB41" i="52"/>
  <c r="AA41" i="52"/>
  <c r="AD41" i="52" s="1"/>
  <c r="Y41" i="52"/>
  <c r="U41" i="52"/>
  <c r="S41" i="52"/>
  <c r="Q41" i="52"/>
  <c r="N41" i="52"/>
  <c r="G41" i="52"/>
  <c r="AA40" i="52"/>
  <c r="AE40" i="52" s="1"/>
  <c r="AF40" i="52" s="1"/>
  <c r="Y40" i="52"/>
  <c r="P40" i="52"/>
  <c r="N40" i="52"/>
  <c r="G40" i="52"/>
  <c r="AE39" i="52"/>
  <c r="AF39" i="52" s="1"/>
  <c r="AB39" i="52"/>
  <c r="AA39" i="52"/>
  <c r="AD39" i="52" s="1"/>
  <c r="Y39" i="52"/>
  <c r="Q39" i="52"/>
  <c r="P39" i="52"/>
  <c r="U39" i="52" s="1"/>
  <c r="N39" i="52"/>
  <c r="G39" i="52"/>
  <c r="AA38" i="52"/>
  <c r="AE38" i="52" s="1"/>
  <c r="AF38" i="52" s="1"/>
  <c r="Y38" i="52"/>
  <c r="P38" i="52"/>
  <c r="N38" i="52"/>
  <c r="G38" i="52"/>
  <c r="AE37" i="52"/>
  <c r="AF37" i="52" s="1"/>
  <c r="AB37" i="52"/>
  <c r="AA37" i="52"/>
  <c r="AD37" i="52" s="1"/>
  <c r="Y37" i="52"/>
  <c r="Q37" i="52"/>
  <c r="P37" i="52"/>
  <c r="U37" i="52" s="1"/>
  <c r="N37" i="52"/>
  <c r="G37" i="52"/>
  <c r="AA36" i="52"/>
  <c r="AE36" i="52" s="1"/>
  <c r="AF36" i="52" s="1"/>
  <c r="Y36" i="52"/>
  <c r="P36" i="52"/>
  <c r="N36" i="52"/>
  <c r="G36" i="52"/>
  <c r="AE35" i="52"/>
  <c r="AF35" i="52" s="1"/>
  <c r="AB35" i="52"/>
  <c r="AA35" i="52"/>
  <c r="AD35" i="52" s="1"/>
  <c r="Y35" i="52"/>
  <c r="Q35" i="52"/>
  <c r="P35" i="52"/>
  <c r="U35" i="52" s="1"/>
  <c r="N35" i="52"/>
  <c r="G35" i="52"/>
  <c r="AA34" i="52"/>
  <c r="AE34" i="52" s="1"/>
  <c r="AF34" i="52" s="1"/>
  <c r="Y34" i="52"/>
  <c r="P34" i="52"/>
  <c r="N34" i="52"/>
  <c r="G34" i="52"/>
  <c r="AE33" i="52"/>
  <c r="AF33" i="52" s="1"/>
  <c r="AB33" i="52"/>
  <c r="AA33" i="52"/>
  <c r="AD33" i="52" s="1"/>
  <c r="Y33" i="52"/>
  <c r="Q33" i="52"/>
  <c r="P33" i="52"/>
  <c r="U33" i="52" s="1"/>
  <c r="N33" i="52"/>
  <c r="G33" i="52"/>
  <c r="AB32" i="52"/>
  <c r="AA32" i="52"/>
  <c r="AE32" i="52" s="1"/>
  <c r="AF32" i="52" s="1"/>
  <c r="Y32" i="52"/>
  <c r="P32" i="52"/>
  <c r="N32" i="52"/>
  <c r="G32" i="52"/>
  <c r="AE31" i="52"/>
  <c r="AF31" i="52" s="1"/>
  <c r="AB31" i="52"/>
  <c r="AA31" i="52"/>
  <c r="AD31" i="52" s="1"/>
  <c r="Y31" i="52"/>
  <c r="Q31" i="52"/>
  <c r="P31" i="52"/>
  <c r="U31" i="52" s="1"/>
  <c r="N31" i="52"/>
  <c r="G31" i="52"/>
  <c r="AA30" i="52"/>
  <c r="AE30" i="52" s="1"/>
  <c r="AF30" i="52" s="1"/>
  <c r="Y30" i="52"/>
  <c r="P30" i="52"/>
  <c r="N30" i="52"/>
  <c r="G30" i="52"/>
  <c r="AE29" i="52"/>
  <c r="AF29" i="52" s="1"/>
  <c r="AB29" i="52"/>
  <c r="AA29" i="52"/>
  <c r="AD29" i="52" s="1"/>
  <c r="Y29" i="52"/>
  <c r="Q29" i="52"/>
  <c r="P29" i="52"/>
  <c r="U29" i="52" s="1"/>
  <c r="N29" i="52"/>
  <c r="G29" i="52"/>
  <c r="AB28" i="52"/>
  <c r="AA28" i="52"/>
  <c r="AE28" i="52" s="1"/>
  <c r="AF28" i="52" s="1"/>
  <c r="Y28" i="52"/>
  <c r="P28" i="52"/>
  <c r="N28" i="52"/>
  <c r="G28" i="52"/>
  <c r="AE27" i="52"/>
  <c r="AF27" i="52" s="1"/>
  <c r="AB27" i="52"/>
  <c r="AA27" i="52"/>
  <c r="AD27" i="52" s="1"/>
  <c r="Y27" i="52"/>
  <c r="Q27" i="52"/>
  <c r="P27" i="52"/>
  <c r="U27" i="52" s="1"/>
  <c r="N27" i="52"/>
  <c r="G27" i="52"/>
  <c r="AA26" i="52"/>
  <c r="AE26" i="52" s="1"/>
  <c r="AF26" i="52" s="1"/>
  <c r="Y26" i="52"/>
  <c r="P26" i="52"/>
  <c r="N26" i="52"/>
  <c r="G26" i="52"/>
  <c r="AE25" i="52"/>
  <c r="AF25" i="52" s="1"/>
  <c r="AB25" i="52"/>
  <c r="AA25" i="52"/>
  <c r="AD25" i="52" s="1"/>
  <c r="Y25" i="52"/>
  <c r="Q25" i="52"/>
  <c r="P25" i="52"/>
  <c r="U25" i="52" s="1"/>
  <c r="N25" i="52"/>
  <c r="G25" i="52"/>
  <c r="AA24" i="52"/>
  <c r="AE24" i="52" s="1"/>
  <c r="AF24" i="52" s="1"/>
  <c r="Y24" i="52"/>
  <c r="P24" i="52"/>
  <c r="N24" i="52"/>
  <c r="G24" i="52"/>
  <c r="AE23" i="52"/>
  <c r="AF23" i="52" s="1"/>
  <c r="AB23" i="52"/>
  <c r="AA23" i="52"/>
  <c r="AD23" i="52" s="1"/>
  <c r="Y23" i="52"/>
  <c r="Q23" i="52"/>
  <c r="P23" i="52"/>
  <c r="U23" i="52" s="1"/>
  <c r="N23" i="52"/>
  <c r="G23" i="52"/>
  <c r="AA22" i="52"/>
  <c r="AE22" i="52" s="1"/>
  <c r="AF22" i="52" s="1"/>
  <c r="Y22" i="52"/>
  <c r="P22" i="52"/>
  <c r="N22" i="52"/>
  <c r="G22" i="52"/>
  <c r="AE21" i="52"/>
  <c r="AF21" i="52" s="1"/>
  <c r="AB21" i="52"/>
  <c r="AA21" i="52"/>
  <c r="AD21" i="52" s="1"/>
  <c r="Y21" i="52"/>
  <c r="Q21" i="52"/>
  <c r="P21" i="52"/>
  <c r="U21" i="52" s="1"/>
  <c r="N21" i="52"/>
  <c r="G21" i="52"/>
  <c r="AA20" i="52"/>
  <c r="AE20" i="52" s="1"/>
  <c r="AF20" i="52" s="1"/>
  <c r="Y20" i="52"/>
  <c r="P20" i="52"/>
  <c r="N20" i="52"/>
  <c r="G20" i="52"/>
  <c r="AE19" i="52"/>
  <c r="AF19" i="52" s="1"/>
  <c r="AB19" i="52"/>
  <c r="AA19" i="52"/>
  <c r="AD19" i="52" s="1"/>
  <c r="Y19" i="52"/>
  <c r="Q19" i="52"/>
  <c r="P19" i="52"/>
  <c r="U19" i="52" s="1"/>
  <c r="N19" i="52"/>
  <c r="G19" i="52"/>
  <c r="AA18" i="52"/>
  <c r="AE18" i="52" s="1"/>
  <c r="AF18" i="52" s="1"/>
  <c r="Y18" i="52"/>
  <c r="P18" i="52"/>
  <c r="N18" i="52"/>
  <c r="G18" i="52"/>
  <c r="AE17" i="52"/>
  <c r="AF17" i="52" s="1"/>
  <c r="AB17" i="52"/>
  <c r="AA17" i="52"/>
  <c r="AD17" i="52" s="1"/>
  <c r="Y17" i="52"/>
  <c r="Q17" i="52"/>
  <c r="P17" i="52"/>
  <c r="U17" i="52" s="1"/>
  <c r="N17" i="52"/>
  <c r="G17" i="52"/>
  <c r="AA16" i="52"/>
  <c r="AE16" i="52" s="1"/>
  <c r="AF16" i="52" s="1"/>
  <c r="Y16" i="52"/>
  <c r="P16" i="52"/>
  <c r="N16" i="52"/>
  <c r="G16" i="52"/>
  <c r="AE15" i="52"/>
  <c r="AF15" i="52" s="1"/>
  <c r="AB15" i="52"/>
  <c r="AA15" i="52"/>
  <c r="AD15" i="52" s="1"/>
  <c r="Y15" i="52"/>
  <c r="Q15" i="52"/>
  <c r="P15" i="52"/>
  <c r="U15" i="52" s="1"/>
  <c r="N15" i="52"/>
  <c r="G15" i="52"/>
  <c r="AB14" i="52"/>
  <c r="AA14" i="52"/>
  <c r="AE14" i="52" s="1"/>
  <c r="AF14" i="52" s="1"/>
  <c r="Y14" i="52"/>
  <c r="P14" i="52"/>
  <c r="N14" i="52"/>
  <c r="G14" i="52"/>
  <c r="AE13" i="52"/>
  <c r="AF13" i="52" s="1"/>
  <c r="AB13" i="52"/>
  <c r="AA13" i="52"/>
  <c r="AD13" i="52" s="1"/>
  <c r="Y13" i="52"/>
  <c r="Q13" i="52"/>
  <c r="P13" i="52"/>
  <c r="U13" i="52" s="1"/>
  <c r="N13" i="52"/>
  <c r="G13" i="52"/>
  <c r="AB12" i="52"/>
  <c r="AA12" i="52"/>
  <c r="AE12" i="52" s="1"/>
  <c r="AF12" i="52" s="1"/>
  <c r="Y12" i="52"/>
  <c r="P12" i="52"/>
  <c r="N12" i="52"/>
  <c r="G12" i="52"/>
  <c r="AE11" i="52"/>
  <c r="AF11" i="52" s="1"/>
  <c r="AB11" i="52"/>
  <c r="AA11" i="52"/>
  <c r="AD11" i="52" s="1"/>
  <c r="Y11" i="52"/>
  <c r="Q11" i="52"/>
  <c r="P11" i="52"/>
  <c r="U11" i="52" s="1"/>
  <c r="N11" i="52"/>
  <c r="G11" i="52"/>
  <c r="AA10" i="52"/>
  <c r="Y10" i="52"/>
  <c r="P10" i="52"/>
  <c r="N10" i="52"/>
  <c r="G10" i="52"/>
  <c r="AE9" i="52"/>
  <c r="AF9" i="52" s="1"/>
  <c r="AB9" i="52"/>
  <c r="AA9" i="52"/>
  <c r="AD9" i="52" s="1"/>
  <c r="Y9" i="52"/>
  <c r="Q9" i="52"/>
  <c r="P9" i="52"/>
  <c r="U9" i="52" s="1"/>
  <c r="N9" i="52"/>
  <c r="G9" i="52"/>
  <c r="AA8" i="52"/>
  <c r="Y8" i="52"/>
  <c r="P8" i="52"/>
  <c r="N8" i="52"/>
  <c r="G8" i="52"/>
  <c r="G101" i="52" s="1"/>
  <c r="AE7" i="52"/>
  <c r="AB7" i="52"/>
  <c r="AA7" i="52"/>
  <c r="Y7" i="52"/>
  <c r="Q7" i="52"/>
  <c r="P7" i="52"/>
  <c r="N7" i="52"/>
  <c r="G7" i="52"/>
  <c r="B6" i="52"/>
  <c r="C6" i="52" s="1"/>
  <c r="D6" i="52" s="1"/>
  <c r="E6" i="52" s="1"/>
  <c r="F6" i="52" s="1"/>
  <c r="G6" i="52" s="1"/>
  <c r="H6" i="52" s="1"/>
  <c r="I6" i="52" s="1"/>
  <c r="J6" i="52" s="1"/>
  <c r="K6" i="52" s="1"/>
  <c r="N4" i="52" l="1"/>
  <c r="L6" i="52"/>
  <c r="M6" i="52" s="1"/>
  <c r="N6" i="52" s="1"/>
  <c r="O6" i="52" s="1"/>
  <c r="P6" i="52" s="1"/>
  <c r="S8" i="52"/>
  <c r="Q8" i="52"/>
  <c r="U8" i="52"/>
  <c r="AE8" i="52"/>
  <c r="AF8" i="52" s="1"/>
  <c r="AB8" i="52"/>
  <c r="Q10" i="52"/>
  <c r="U10" i="52"/>
  <c r="AE10" i="52"/>
  <c r="AF10" i="52" s="1"/>
  <c r="AB10" i="52"/>
  <c r="S44" i="52"/>
  <c r="AF7" i="52"/>
  <c r="R8" i="52"/>
  <c r="AD8" i="52"/>
  <c r="R10" i="52"/>
  <c r="S10" i="52" s="1"/>
  <c r="AD10" i="52"/>
  <c r="S20" i="52"/>
  <c r="S28" i="52"/>
  <c r="S36" i="52"/>
  <c r="R12" i="52"/>
  <c r="S12" i="52" s="1"/>
  <c r="U12" i="52"/>
  <c r="AD12" i="52"/>
  <c r="R14" i="52"/>
  <c r="S14" i="52" s="1"/>
  <c r="U14" i="52"/>
  <c r="AD14" i="52"/>
  <c r="R16" i="52"/>
  <c r="S16" i="52" s="1"/>
  <c r="U16" i="52"/>
  <c r="AD16" i="52"/>
  <c r="R18" i="52"/>
  <c r="S18" i="52" s="1"/>
  <c r="U18" i="52"/>
  <c r="AD18" i="52"/>
  <c r="R20" i="52"/>
  <c r="U20" i="52"/>
  <c r="AD20" i="52"/>
  <c r="R22" i="52"/>
  <c r="S22" i="52" s="1"/>
  <c r="U22" i="52"/>
  <c r="AD22" i="52"/>
  <c r="R24" i="52"/>
  <c r="S24" i="52" s="1"/>
  <c r="U24" i="52"/>
  <c r="AD24" i="52"/>
  <c r="R26" i="52"/>
  <c r="S26" i="52" s="1"/>
  <c r="U26" i="52"/>
  <c r="AD26" i="52"/>
  <c r="R28" i="52"/>
  <c r="U28" i="52"/>
  <c r="AD28" i="52"/>
  <c r="R30" i="52"/>
  <c r="S30" i="52" s="1"/>
  <c r="U30" i="52"/>
  <c r="AD30" i="52"/>
  <c r="R32" i="52"/>
  <c r="S32" i="52" s="1"/>
  <c r="U32" i="52"/>
  <c r="AD32" i="52"/>
  <c r="R34" i="52"/>
  <c r="S34" i="52" s="1"/>
  <c r="U34" i="52"/>
  <c r="AD34" i="52"/>
  <c r="R36" i="52"/>
  <c r="U36" i="52"/>
  <c r="AD36" i="52"/>
  <c r="R38" i="52"/>
  <c r="S38" i="52" s="1"/>
  <c r="U38" i="52"/>
  <c r="AD38" i="52"/>
  <c r="R40" i="52"/>
  <c r="S40" i="52" s="1"/>
  <c r="U40" i="52"/>
  <c r="AD40" i="52"/>
  <c r="R42" i="52"/>
  <c r="S42" i="52" s="1"/>
  <c r="U42" i="52"/>
  <c r="AD42" i="52"/>
  <c r="R44" i="52"/>
  <c r="U44" i="52"/>
  <c r="AD44" i="52"/>
  <c r="Q46" i="52"/>
  <c r="U46" i="52"/>
  <c r="AE46" i="52"/>
  <c r="AF46" i="52" s="1"/>
  <c r="AB46" i="52"/>
  <c r="Q48" i="52"/>
  <c r="U48" i="52"/>
  <c r="AD48" i="52"/>
  <c r="Q64" i="52"/>
  <c r="U64" i="52"/>
  <c r="AE64" i="52"/>
  <c r="AF64" i="52" s="1"/>
  <c r="AB64" i="52"/>
  <c r="S66" i="52"/>
  <c r="Q66" i="52"/>
  <c r="U66" i="52"/>
  <c r="AD66" i="52"/>
  <c r="Q74" i="52"/>
  <c r="U74" i="52"/>
  <c r="AD74" i="52"/>
  <c r="S78" i="52"/>
  <c r="Q78" i="52"/>
  <c r="U78" i="52"/>
  <c r="AE78" i="52"/>
  <c r="AF78" i="52" s="1"/>
  <c r="AB78" i="52"/>
  <c r="Q80" i="52"/>
  <c r="U80" i="52"/>
  <c r="AE80" i="52"/>
  <c r="AF80" i="52" s="1"/>
  <c r="AB80" i="52"/>
  <c r="S81" i="52"/>
  <c r="U81" i="52"/>
  <c r="R81" i="52"/>
  <c r="AE99" i="52"/>
  <c r="AF99" i="52" s="1"/>
  <c r="AB99" i="52"/>
  <c r="AD99" i="52"/>
  <c r="P101" i="52"/>
  <c r="R7" i="52"/>
  <c r="U7" i="52"/>
  <c r="AA101" i="52"/>
  <c r="AD101" i="52" s="1"/>
  <c r="AD7" i="52"/>
  <c r="R9" i="52"/>
  <c r="S9" i="52" s="1"/>
  <c r="R11" i="52"/>
  <c r="S11" i="52" s="1"/>
  <c r="Q12" i="52"/>
  <c r="R13" i="52"/>
  <c r="S13" i="52" s="1"/>
  <c r="Q14" i="52"/>
  <c r="R15" i="52"/>
  <c r="S15" i="52" s="1"/>
  <c r="Q16" i="52"/>
  <c r="AB16" i="52"/>
  <c r="R17" i="52"/>
  <c r="S17" i="52" s="1"/>
  <c r="Q18" i="52"/>
  <c r="AB18" i="52"/>
  <c r="R19" i="52"/>
  <c r="S19" i="52" s="1"/>
  <c r="Q20" i="52"/>
  <c r="AB20" i="52"/>
  <c r="R21" i="52"/>
  <c r="S21" i="52" s="1"/>
  <c r="Q22" i="52"/>
  <c r="AB22" i="52"/>
  <c r="R23" i="52"/>
  <c r="S23" i="52" s="1"/>
  <c r="Q24" i="52"/>
  <c r="AB24" i="52"/>
  <c r="R25" i="52"/>
  <c r="S25" i="52" s="1"/>
  <c r="Q26" i="52"/>
  <c r="AB26" i="52"/>
  <c r="R27" i="52"/>
  <c r="S27" i="52" s="1"/>
  <c r="Q28" i="52"/>
  <c r="R29" i="52"/>
  <c r="S29" i="52" s="1"/>
  <c r="Q30" i="52"/>
  <c r="AB30" i="52"/>
  <c r="R31" i="52"/>
  <c r="S31" i="52" s="1"/>
  <c r="Q32" i="52"/>
  <c r="R33" i="52"/>
  <c r="S33" i="52" s="1"/>
  <c r="Q34" i="52"/>
  <c r="AB34" i="52"/>
  <c r="R35" i="52"/>
  <c r="S35" i="52" s="1"/>
  <c r="Q36" i="52"/>
  <c r="AB36" i="52"/>
  <c r="R37" i="52"/>
  <c r="S37" i="52" s="1"/>
  <c r="Q38" i="52"/>
  <c r="AB38" i="52"/>
  <c r="R39" i="52"/>
  <c r="S39" i="52" s="1"/>
  <c r="Q40" i="52"/>
  <c r="AB40" i="52"/>
  <c r="Q42" i="52"/>
  <c r="AB42" i="52"/>
  <c r="R43" i="52"/>
  <c r="S43" i="52" s="1"/>
  <c r="Q44" i="52"/>
  <c r="AB44" i="52"/>
  <c r="U45" i="52"/>
  <c r="R45" i="52"/>
  <c r="S45" i="52" s="1"/>
  <c r="R46" i="52"/>
  <c r="S46" i="52" s="1"/>
  <c r="AD46" i="52"/>
  <c r="R48" i="52"/>
  <c r="S48" i="52" s="1"/>
  <c r="S50" i="52"/>
  <c r="Q50" i="52"/>
  <c r="U50" i="52"/>
  <c r="AE50" i="52"/>
  <c r="AF50" i="52" s="1"/>
  <c r="AB50" i="52"/>
  <c r="S52" i="52"/>
  <c r="Q52" i="52"/>
  <c r="U52" i="52"/>
  <c r="AE52" i="52"/>
  <c r="AF52" i="52" s="1"/>
  <c r="AB52" i="52"/>
  <c r="S54" i="52"/>
  <c r="Q54" i="52"/>
  <c r="U54" i="52"/>
  <c r="AE54" i="52"/>
  <c r="AF54" i="52" s="1"/>
  <c r="AB54" i="52"/>
  <c r="S56" i="52"/>
  <c r="Q56" i="52"/>
  <c r="U56" i="52"/>
  <c r="AE56" i="52"/>
  <c r="AF56" i="52" s="1"/>
  <c r="AB56" i="52"/>
  <c r="S58" i="52"/>
  <c r="Q58" i="52"/>
  <c r="U58" i="52"/>
  <c r="AE58" i="52"/>
  <c r="AF58" i="52" s="1"/>
  <c r="AB58" i="52"/>
  <c r="S60" i="52"/>
  <c r="Q60" i="52"/>
  <c r="U60" i="52"/>
  <c r="AE60" i="52"/>
  <c r="AF60" i="52" s="1"/>
  <c r="AB60" i="52"/>
  <c r="S62" i="52"/>
  <c r="Q62" i="52"/>
  <c r="U62" i="52"/>
  <c r="AD62" i="52"/>
  <c r="R64" i="52"/>
  <c r="S64" i="52" s="1"/>
  <c r="AD64" i="52"/>
  <c r="R66" i="52"/>
  <c r="S68" i="52"/>
  <c r="Q68" i="52"/>
  <c r="U68" i="52"/>
  <c r="AE68" i="52"/>
  <c r="AF68" i="52" s="1"/>
  <c r="AB68" i="52"/>
  <c r="S70" i="52"/>
  <c r="Q70" i="52"/>
  <c r="U70" i="52"/>
  <c r="AE70" i="52"/>
  <c r="AF70" i="52" s="1"/>
  <c r="AB70" i="52"/>
  <c r="S72" i="52"/>
  <c r="Q72" i="52"/>
  <c r="U72" i="52"/>
  <c r="AD72" i="52"/>
  <c r="R74" i="52"/>
  <c r="S74" i="52" s="1"/>
  <c r="S76" i="52"/>
  <c r="Q76" i="52"/>
  <c r="U76" i="52"/>
  <c r="AD76" i="52"/>
  <c r="R78" i="52"/>
  <c r="AD78" i="52"/>
  <c r="R80" i="52"/>
  <c r="S80" i="52" s="1"/>
  <c r="AD80" i="52"/>
  <c r="Q99" i="52"/>
  <c r="R99" i="52"/>
  <c r="S99" i="52" s="1"/>
  <c r="R47" i="52"/>
  <c r="S47" i="52" s="1"/>
  <c r="R49" i="52"/>
  <c r="S49" i="52" s="1"/>
  <c r="R51" i="52"/>
  <c r="S51" i="52" s="1"/>
  <c r="R53" i="52"/>
  <c r="S53" i="52" s="1"/>
  <c r="R55" i="52"/>
  <c r="S55" i="52" s="1"/>
  <c r="R57" i="52"/>
  <c r="S57" i="52" s="1"/>
  <c r="R59" i="52"/>
  <c r="S59" i="52" s="1"/>
  <c r="R61" i="52"/>
  <c r="S61" i="52" s="1"/>
  <c r="R63" i="52"/>
  <c r="S63" i="52" s="1"/>
  <c r="R65" i="52"/>
  <c r="S65" i="52" s="1"/>
  <c r="R67" i="52"/>
  <c r="S67" i="52" s="1"/>
  <c r="R69" i="52"/>
  <c r="S69" i="52" s="1"/>
  <c r="R71" i="52"/>
  <c r="S71" i="52" s="1"/>
  <c r="R73" i="52"/>
  <c r="S73" i="52" s="1"/>
  <c r="R75" i="52"/>
  <c r="S75" i="52" s="1"/>
  <c r="R77" i="52"/>
  <c r="S77" i="52" s="1"/>
  <c r="R79" i="52"/>
  <c r="S79" i="52" s="1"/>
  <c r="AE81" i="52"/>
  <c r="AF81" i="52" s="1"/>
  <c r="AB81" i="52"/>
  <c r="S83" i="52"/>
  <c r="Q83" i="52"/>
  <c r="U83" i="52"/>
  <c r="AE83" i="52"/>
  <c r="AF83" i="52" s="1"/>
  <c r="AB83" i="52"/>
  <c r="S85" i="52"/>
  <c r="Q85" i="52"/>
  <c r="U85" i="52"/>
  <c r="AE85" i="52"/>
  <c r="AF85" i="52" s="1"/>
  <c r="AB85" i="52"/>
  <c r="S87" i="52"/>
  <c r="Q87" i="52"/>
  <c r="U87" i="52"/>
  <c r="AE87" i="52"/>
  <c r="AF87" i="52" s="1"/>
  <c r="AB87" i="52"/>
  <c r="S89" i="52"/>
  <c r="Q89" i="52"/>
  <c r="U89" i="52"/>
  <c r="AE89" i="52"/>
  <c r="AF89" i="52" s="1"/>
  <c r="AB89" i="52"/>
  <c r="S91" i="52"/>
  <c r="Q91" i="52"/>
  <c r="U91" i="52"/>
  <c r="AE91" i="52"/>
  <c r="AF91" i="52" s="1"/>
  <c r="AB91" i="52"/>
  <c r="S93" i="52"/>
  <c r="Q93" i="52"/>
  <c r="U93" i="52"/>
  <c r="AE93" i="52"/>
  <c r="AF93" i="52" s="1"/>
  <c r="AB93" i="52"/>
  <c r="S95" i="52"/>
  <c r="Q95" i="52"/>
  <c r="U95" i="52"/>
  <c r="AE95" i="52"/>
  <c r="AF95" i="52" s="1"/>
  <c r="AB95" i="52"/>
  <c r="S97" i="52"/>
  <c r="Q97" i="52"/>
  <c r="U97" i="52"/>
  <c r="AD97" i="52"/>
  <c r="N101" i="52"/>
  <c r="R82" i="52"/>
  <c r="S82" i="52" s="1"/>
  <c r="R84" i="52"/>
  <c r="S84" i="52" s="1"/>
  <c r="R86" i="52"/>
  <c r="S86" i="52" s="1"/>
  <c r="R88" i="52"/>
  <c r="R90" i="52"/>
  <c r="S90" i="52" s="1"/>
  <c r="R92" i="52"/>
  <c r="S92" i="52" s="1"/>
  <c r="R94" i="52"/>
  <c r="S94" i="52" s="1"/>
  <c r="R96" i="52"/>
  <c r="S96" i="52" s="1"/>
  <c r="R98" i="52"/>
  <c r="S98" i="52" s="1"/>
  <c r="R100" i="52"/>
  <c r="S100" i="52" s="1"/>
  <c r="AC101" i="51"/>
  <c r="Z101" i="51"/>
  <c r="Y101" i="51"/>
  <c r="X101" i="51"/>
  <c r="W101" i="51"/>
  <c r="V101" i="51"/>
  <c r="T101" i="51"/>
  <c r="O101" i="51"/>
  <c r="M101" i="51"/>
  <c r="L101" i="51"/>
  <c r="K101" i="51"/>
  <c r="J101" i="51"/>
  <c r="I101" i="51"/>
  <c r="H101" i="51"/>
  <c r="AE100" i="51"/>
  <c r="AF100" i="51" s="1"/>
  <c r="AB100" i="51"/>
  <c r="AA100" i="51"/>
  <c r="AD100" i="51" s="1"/>
  <c r="Y100" i="51"/>
  <c r="Q100" i="51"/>
  <c r="P100" i="51"/>
  <c r="U100" i="51" s="1"/>
  <c r="N100" i="51"/>
  <c r="G100" i="51"/>
  <c r="AA99" i="51"/>
  <c r="Y99" i="51"/>
  <c r="U99" i="51"/>
  <c r="P99" i="51"/>
  <c r="N99" i="51"/>
  <c r="G99" i="51"/>
  <c r="AE98" i="51"/>
  <c r="AF98" i="51" s="1"/>
  <c r="AB98" i="51"/>
  <c r="AA98" i="51"/>
  <c r="AD98" i="51" s="1"/>
  <c r="Y98" i="51"/>
  <c r="Q98" i="51"/>
  <c r="P98" i="51"/>
  <c r="U98" i="51" s="1"/>
  <c r="N98" i="51"/>
  <c r="G98" i="51"/>
  <c r="AF97" i="51"/>
  <c r="AB97" i="51"/>
  <c r="AA97" i="51"/>
  <c r="AE97" i="51" s="1"/>
  <c r="Y97" i="51"/>
  <c r="R97" i="51"/>
  <c r="P97" i="51"/>
  <c r="N97" i="51"/>
  <c r="G97" i="51"/>
  <c r="AE96" i="51"/>
  <c r="AF96" i="51" s="1"/>
  <c r="AB96" i="51"/>
  <c r="AA96" i="51"/>
  <c r="AD96" i="51" s="1"/>
  <c r="Y96" i="51"/>
  <c r="Q96" i="51"/>
  <c r="P96" i="51"/>
  <c r="U96" i="51" s="1"/>
  <c r="N96" i="51"/>
  <c r="G96" i="51"/>
  <c r="AD95" i="51"/>
  <c r="AA95" i="51"/>
  <c r="Y95" i="51"/>
  <c r="R95" i="51"/>
  <c r="P95" i="51"/>
  <c r="N95" i="51"/>
  <c r="G95" i="51"/>
  <c r="AE94" i="51"/>
  <c r="AF94" i="51" s="1"/>
  <c r="AB94" i="51"/>
  <c r="AA94" i="51"/>
  <c r="AD94" i="51" s="1"/>
  <c r="Y94" i="51"/>
  <c r="Q94" i="51"/>
  <c r="P94" i="51"/>
  <c r="U94" i="51" s="1"/>
  <c r="N94" i="51"/>
  <c r="G94" i="51"/>
  <c r="AD93" i="51"/>
  <c r="AA93" i="51"/>
  <c r="Y93" i="51"/>
  <c r="R93" i="51"/>
  <c r="P93" i="51"/>
  <c r="N93" i="51"/>
  <c r="G93" i="51"/>
  <c r="AE92" i="51"/>
  <c r="AF92" i="51" s="1"/>
  <c r="AB92" i="51"/>
  <c r="AA92" i="51"/>
  <c r="AD92" i="51" s="1"/>
  <c r="Y92" i="51"/>
  <c r="Q92" i="51"/>
  <c r="P92" i="51"/>
  <c r="U92" i="51" s="1"/>
  <c r="N92" i="51"/>
  <c r="G92" i="51"/>
  <c r="AD91" i="51"/>
  <c r="AA91" i="51"/>
  <c r="Y91" i="51"/>
  <c r="R91" i="51"/>
  <c r="P91" i="51"/>
  <c r="N91" i="51"/>
  <c r="G91" i="51"/>
  <c r="AE90" i="51"/>
  <c r="AF90" i="51" s="1"/>
  <c r="AB90" i="51"/>
  <c r="AA90" i="51"/>
  <c r="AD90" i="51" s="1"/>
  <c r="Y90" i="51"/>
  <c r="Q90" i="51"/>
  <c r="P90" i="51"/>
  <c r="U90" i="51" s="1"/>
  <c r="N90" i="51"/>
  <c r="G90" i="51"/>
  <c r="AD89" i="51"/>
  <c r="AA89" i="51"/>
  <c r="Y89" i="51"/>
  <c r="R89" i="51"/>
  <c r="P89" i="51"/>
  <c r="N89" i="51"/>
  <c r="G89" i="51"/>
  <c r="AE88" i="51"/>
  <c r="AF88" i="51" s="1"/>
  <c r="AB88" i="51"/>
  <c r="AA88" i="51"/>
  <c r="AD88" i="51" s="1"/>
  <c r="Y88" i="51"/>
  <c r="S88" i="51"/>
  <c r="Q88" i="51"/>
  <c r="P88" i="51"/>
  <c r="U88" i="51" s="1"/>
  <c r="N88" i="51"/>
  <c r="G88" i="51"/>
  <c r="AD87" i="51"/>
  <c r="AA87" i="51"/>
  <c r="Y87" i="51"/>
  <c r="R87" i="51"/>
  <c r="P87" i="51"/>
  <c r="N87" i="51"/>
  <c r="G87" i="51"/>
  <c r="AE86" i="51"/>
  <c r="AF86" i="51" s="1"/>
  <c r="AB86" i="51"/>
  <c r="AA86" i="51"/>
  <c r="AD86" i="51" s="1"/>
  <c r="Y86" i="51"/>
  <c r="Q86" i="51"/>
  <c r="P86" i="51"/>
  <c r="U86" i="51" s="1"/>
  <c r="N86" i="51"/>
  <c r="G86" i="51"/>
  <c r="AD85" i="51"/>
  <c r="AA85" i="51"/>
  <c r="Y85" i="51"/>
  <c r="R85" i="51"/>
  <c r="P85" i="51"/>
  <c r="N85" i="51"/>
  <c r="G85" i="51"/>
  <c r="AE84" i="51"/>
  <c r="AF84" i="51" s="1"/>
  <c r="AB84" i="51"/>
  <c r="AA84" i="51"/>
  <c r="AD84" i="51" s="1"/>
  <c r="Y84" i="51"/>
  <c r="Q84" i="51"/>
  <c r="P84" i="51"/>
  <c r="U84" i="51" s="1"/>
  <c r="N84" i="51"/>
  <c r="G84" i="51"/>
  <c r="AD83" i="51"/>
  <c r="AA83" i="51"/>
  <c r="Y83" i="51"/>
  <c r="R83" i="51"/>
  <c r="P83" i="51"/>
  <c r="N83" i="51"/>
  <c r="G83" i="51"/>
  <c r="AE82" i="51"/>
  <c r="AF82" i="51" s="1"/>
  <c r="AB82" i="51"/>
  <c r="AA82" i="51"/>
  <c r="AD82" i="51" s="1"/>
  <c r="Y82" i="51"/>
  <c r="Q82" i="51"/>
  <c r="P82" i="51"/>
  <c r="U82" i="51" s="1"/>
  <c r="N82" i="51"/>
  <c r="G82" i="51"/>
  <c r="AD81" i="51"/>
  <c r="AA81" i="51"/>
  <c r="Y81" i="51"/>
  <c r="Q81" i="51"/>
  <c r="P81" i="51"/>
  <c r="N81" i="51"/>
  <c r="G81" i="51"/>
  <c r="AA80" i="51"/>
  <c r="Y80" i="51"/>
  <c r="P80" i="51"/>
  <c r="N80" i="51"/>
  <c r="G80" i="51"/>
  <c r="AE79" i="51"/>
  <c r="AF79" i="51" s="1"/>
  <c r="AB79" i="51"/>
  <c r="AA79" i="51"/>
  <c r="AD79" i="51" s="1"/>
  <c r="Y79" i="51"/>
  <c r="Q79" i="51"/>
  <c r="P79" i="51"/>
  <c r="U79" i="51" s="1"/>
  <c r="N79" i="51"/>
  <c r="G79" i="51"/>
  <c r="AA78" i="51"/>
  <c r="Y78" i="51"/>
  <c r="P78" i="51"/>
  <c r="N78" i="51"/>
  <c r="G78" i="51"/>
  <c r="AE77" i="51"/>
  <c r="AF77" i="51" s="1"/>
  <c r="AB77" i="51"/>
  <c r="AA77" i="51"/>
  <c r="AD77" i="51" s="1"/>
  <c r="Y77" i="51"/>
  <c r="Q77" i="51"/>
  <c r="P77" i="51"/>
  <c r="U77" i="51" s="1"/>
  <c r="N77" i="51"/>
  <c r="G77" i="51"/>
  <c r="AF76" i="51"/>
  <c r="AB76" i="51"/>
  <c r="AA76" i="51"/>
  <c r="AE76" i="51" s="1"/>
  <c r="Y76" i="51"/>
  <c r="R76" i="51"/>
  <c r="P76" i="51"/>
  <c r="N76" i="51"/>
  <c r="G76" i="51"/>
  <c r="AE75" i="51"/>
  <c r="AF75" i="51" s="1"/>
  <c r="AB75" i="51"/>
  <c r="AA75" i="51"/>
  <c r="AD75" i="51" s="1"/>
  <c r="Y75" i="51"/>
  <c r="Q75" i="51"/>
  <c r="P75" i="51"/>
  <c r="U75" i="51" s="1"/>
  <c r="N75" i="51"/>
  <c r="G75" i="51"/>
  <c r="AB74" i="51"/>
  <c r="AA74" i="51"/>
  <c r="AE74" i="51" s="1"/>
  <c r="AF74" i="51" s="1"/>
  <c r="Y74" i="51"/>
  <c r="P74" i="51"/>
  <c r="N74" i="51"/>
  <c r="G74" i="51"/>
  <c r="AE73" i="51"/>
  <c r="AF73" i="51" s="1"/>
  <c r="AB73" i="51"/>
  <c r="AA73" i="51"/>
  <c r="AD73" i="51" s="1"/>
  <c r="Y73" i="51"/>
  <c r="Q73" i="51"/>
  <c r="P73" i="51"/>
  <c r="U73" i="51" s="1"/>
  <c r="N73" i="51"/>
  <c r="G73" i="51"/>
  <c r="AF72" i="51"/>
  <c r="AB72" i="51"/>
  <c r="AA72" i="51"/>
  <c r="AE72" i="51" s="1"/>
  <c r="Y72" i="51"/>
  <c r="R72" i="51"/>
  <c r="P72" i="51"/>
  <c r="N72" i="51"/>
  <c r="G72" i="51"/>
  <c r="AE71" i="51"/>
  <c r="AF71" i="51" s="1"/>
  <c r="AB71" i="51"/>
  <c r="AA71" i="51"/>
  <c r="AD71" i="51" s="1"/>
  <c r="Y71" i="51"/>
  <c r="Q71" i="51"/>
  <c r="P71" i="51"/>
  <c r="U71" i="51" s="1"/>
  <c r="N71" i="51"/>
  <c r="G71" i="51"/>
  <c r="AD70" i="51"/>
  <c r="AA70" i="51"/>
  <c r="Y70" i="51"/>
  <c r="R70" i="51"/>
  <c r="P70" i="51"/>
  <c r="N70" i="51"/>
  <c r="G70" i="51"/>
  <c r="AE69" i="51"/>
  <c r="AF69" i="51" s="1"/>
  <c r="AB69" i="51"/>
  <c r="AA69" i="51"/>
  <c r="AD69" i="51" s="1"/>
  <c r="Y69" i="51"/>
  <c r="Q69" i="51"/>
  <c r="P69" i="51"/>
  <c r="U69" i="51" s="1"/>
  <c r="N69" i="51"/>
  <c r="G69" i="51"/>
  <c r="AD68" i="51"/>
  <c r="AA68" i="51"/>
  <c r="Y68" i="51"/>
  <c r="R68" i="51"/>
  <c r="P68" i="51"/>
  <c r="N68" i="51"/>
  <c r="G68" i="51"/>
  <c r="AE67" i="51"/>
  <c r="AF67" i="51" s="1"/>
  <c r="AB67" i="51"/>
  <c r="AA67" i="51"/>
  <c r="AD67" i="51" s="1"/>
  <c r="Y67" i="51"/>
  <c r="Q67" i="51"/>
  <c r="P67" i="51"/>
  <c r="U67" i="51" s="1"/>
  <c r="N67" i="51"/>
  <c r="G67" i="51"/>
  <c r="AB66" i="51"/>
  <c r="AA66" i="51"/>
  <c r="AE66" i="51" s="1"/>
  <c r="AF66" i="51" s="1"/>
  <c r="Y66" i="51"/>
  <c r="P66" i="51"/>
  <c r="N66" i="51"/>
  <c r="G66" i="51"/>
  <c r="AE65" i="51"/>
  <c r="AF65" i="51" s="1"/>
  <c r="AB65" i="51"/>
  <c r="AA65" i="51"/>
  <c r="AD65" i="51" s="1"/>
  <c r="Y65" i="51"/>
  <c r="Q65" i="51"/>
  <c r="P65" i="51"/>
  <c r="U65" i="51" s="1"/>
  <c r="N65" i="51"/>
  <c r="G65" i="51"/>
  <c r="AA64" i="51"/>
  <c r="Y64" i="51"/>
  <c r="P64" i="51"/>
  <c r="N64" i="51"/>
  <c r="G64" i="51"/>
  <c r="AE63" i="51"/>
  <c r="AF63" i="51" s="1"/>
  <c r="AB63" i="51"/>
  <c r="AA63" i="51"/>
  <c r="AD63" i="51" s="1"/>
  <c r="Y63" i="51"/>
  <c r="Q63" i="51"/>
  <c r="P63" i="51"/>
  <c r="U63" i="51" s="1"/>
  <c r="N63" i="51"/>
  <c r="G63" i="51"/>
  <c r="AF62" i="51"/>
  <c r="AB62" i="51"/>
  <c r="AA62" i="51"/>
  <c r="AE62" i="51" s="1"/>
  <c r="Y62" i="51"/>
  <c r="R62" i="51"/>
  <c r="P62" i="51"/>
  <c r="N62" i="51"/>
  <c r="G62" i="51"/>
  <c r="AE61" i="51"/>
  <c r="AF61" i="51" s="1"/>
  <c r="AB61" i="51"/>
  <c r="AA61" i="51"/>
  <c r="AD61" i="51" s="1"/>
  <c r="Y61" i="51"/>
  <c r="Q61" i="51"/>
  <c r="P61" i="51"/>
  <c r="U61" i="51" s="1"/>
  <c r="N61" i="51"/>
  <c r="G61" i="51"/>
  <c r="AD60" i="51"/>
  <c r="AA60" i="51"/>
  <c r="Y60" i="51"/>
  <c r="R60" i="51"/>
  <c r="P60" i="51"/>
  <c r="N60" i="51"/>
  <c r="G60" i="51"/>
  <c r="AE59" i="51"/>
  <c r="AF59" i="51" s="1"/>
  <c r="AB59" i="51"/>
  <c r="AA59" i="51"/>
  <c r="AD59" i="51" s="1"/>
  <c r="Y59" i="51"/>
  <c r="Q59" i="51"/>
  <c r="P59" i="51"/>
  <c r="U59" i="51" s="1"/>
  <c r="N59" i="51"/>
  <c r="G59" i="51"/>
  <c r="AD58" i="51"/>
  <c r="AA58" i="51"/>
  <c r="Y58" i="51"/>
  <c r="R58" i="51"/>
  <c r="P58" i="51"/>
  <c r="N58" i="51"/>
  <c r="G58" i="51"/>
  <c r="AE57" i="51"/>
  <c r="AF57" i="51" s="1"/>
  <c r="AB57" i="51"/>
  <c r="AA57" i="51"/>
  <c r="AD57" i="51" s="1"/>
  <c r="Y57" i="51"/>
  <c r="Q57" i="51"/>
  <c r="P57" i="51"/>
  <c r="U57" i="51" s="1"/>
  <c r="N57" i="51"/>
  <c r="G57" i="51"/>
  <c r="AD56" i="51"/>
  <c r="AA56" i="51"/>
  <c r="Y56" i="51"/>
  <c r="R56" i="51"/>
  <c r="P56" i="51"/>
  <c r="N56" i="51"/>
  <c r="G56" i="51"/>
  <c r="AE55" i="51"/>
  <c r="AF55" i="51" s="1"/>
  <c r="AB55" i="51"/>
  <c r="AA55" i="51"/>
  <c r="AD55" i="51" s="1"/>
  <c r="Y55" i="51"/>
  <c r="Q55" i="51"/>
  <c r="P55" i="51"/>
  <c r="U55" i="51" s="1"/>
  <c r="N55" i="51"/>
  <c r="G55" i="51"/>
  <c r="AD54" i="51"/>
  <c r="AA54" i="51"/>
  <c r="Y54" i="51"/>
  <c r="R54" i="51"/>
  <c r="P54" i="51"/>
  <c r="N54" i="51"/>
  <c r="G54" i="51"/>
  <c r="AE53" i="51"/>
  <c r="AF53" i="51" s="1"/>
  <c r="AB53" i="51"/>
  <c r="AA53" i="51"/>
  <c r="AD53" i="51" s="1"/>
  <c r="Y53" i="51"/>
  <c r="Q53" i="51"/>
  <c r="P53" i="51"/>
  <c r="U53" i="51" s="1"/>
  <c r="N53" i="51"/>
  <c r="G53" i="51"/>
  <c r="AD52" i="51"/>
  <c r="AA52" i="51"/>
  <c r="Y52" i="51"/>
  <c r="R52" i="51"/>
  <c r="P52" i="51"/>
  <c r="N52" i="51"/>
  <c r="G52" i="51"/>
  <c r="AE51" i="51"/>
  <c r="AF51" i="51" s="1"/>
  <c r="AB51" i="51"/>
  <c r="AA51" i="51"/>
  <c r="AD51" i="51" s="1"/>
  <c r="Y51" i="51"/>
  <c r="Q51" i="51"/>
  <c r="P51" i="51"/>
  <c r="U51" i="51" s="1"/>
  <c r="N51" i="51"/>
  <c r="G51" i="51"/>
  <c r="AD50" i="51"/>
  <c r="AA50" i="51"/>
  <c r="Y50" i="51"/>
  <c r="R50" i="51"/>
  <c r="P50" i="51"/>
  <c r="N50" i="51"/>
  <c r="G50" i="51"/>
  <c r="AE49" i="51"/>
  <c r="AF49" i="51" s="1"/>
  <c r="AB49" i="51"/>
  <c r="AA49" i="51"/>
  <c r="AD49" i="51" s="1"/>
  <c r="Y49" i="51"/>
  <c r="Q49" i="51"/>
  <c r="P49" i="51"/>
  <c r="U49" i="51" s="1"/>
  <c r="N49" i="51"/>
  <c r="G49" i="51"/>
  <c r="AB48" i="51"/>
  <c r="AA48" i="51"/>
  <c r="AE48" i="51" s="1"/>
  <c r="AF48" i="51" s="1"/>
  <c r="Y48" i="51"/>
  <c r="P48" i="51"/>
  <c r="N48" i="51"/>
  <c r="G48" i="51"/>
  <c r="AE47" i="51"/>
  <c r="AF47" i="51" s="1"/>
  <c r="AB47" i="51"/>
  <c r="AA47" i="51"/>
  <c r="AD47" i="51" s="1"/>
  <c r="Y47" i="51"/>
  <c r="Q47" i="51"/>
  <c r="P47" i="51"/>
  <c r="U47" i="51" s="1"/>
  <c r="N47" i="51"/>
  <c r="G47" i="51"/>
  <c r="AA46" i="51"/>
  <c r="Y46" i="51"/>
  <c r="P46" i="51"/>
  <c r="N46" i="51"/>
  <c r="G46" i="51"/>
  <c r="AE45" i="51"/>
  <c r="AF45" i="51" s="1"/>
  <c r="AB45" i="51"/>
  <c r="AA45" i="51"/>
  <c r="AD45" i="51" s="1"/>
  <c r="Y45" i="51"/>
  <c r="Q45" i="51"/>
  <c r="P45" i="51"/>
  <c r="N45" i="51"/>
  <c r="G45" i="51"/>
  <c r="AA44" i="51"/>
  <c r="AE44" i="51" s="1"/>
  <c r="AF44" i="51" s="1"/>
  <c r="Y44" i="51"/>
  <c r="P44" i="51"/>
  <c r="N44" i="51"/>
  <c r="G44" i="51"/>
  <c r="AE43" i="51"/>
  <c r="AF43" i="51" s="1"/>
  <c r="AB43" i="51"/>
  <c r="AA43" i="51"/>
  <c r="AD43" i="51" s="1"/>
  <c r="Y43" i="51"/>
  <c r="Q43" i="51"/>
  <c r="P43" i="51"/>
  <c r="U43" i="51" s="1"/>
  <c r="N43" i="51"/>
  <c r="G43" i="51"/>
  <c r="AA42" i="51"/>
  <c r="AE42" i="51" s="1"/>
  <c r="AF42" i="51" s="1"/>
  <c r="Y42" i="51"/>
  <c r="P42" i="51"/>
  <c r="N42" i="51"/>
  <c r="G42" i="51"/>
  <c r="AE41" i="51"/>
  <c r="AF41" i="51" s="1"/>
  <c r="AB41" i="51"/>
  <c r="AA41" i="51"/>
  <c r="AD41" i="51" s="1"/>
  <c r="Y41" i="51"/>
  <c r="U41" i="51"/>
  <c r="S41" i="51"/>
  <c r="Q41" i="51"/>
  <c r="N41" i="51"/>
  <c r="G41" i="51"/>
  <c r="AA40" i="51"/>
  <c r="AE40" i="51" s="1"/>
  <c r="AF40" i="51" s="1"/>
  <c r="Y40" i="51"/>
  <c r="P40" i="51"/>
  <c r="N40" i="51"/>
  <c r="G40" i="51"/>
  <c r="AE39" i="51"/>
  <c r="AF39" i="51" s="1"/>
  <c r="AB39" i="51"/>
  <c r="AA39" i="51"/>
  <c r="AD39" i="51" s="1"/>
  <c r="Y39" i="51"/>
  <c r="Q39" i="51"/>
  <c r="P39" i="51"/>
  <c r="U39" i="51" s="1"/>
  <c r="N39" i="51"/>
  <c r="G39" i="51"/>
  <c r="AA38" i="51"/>
  <c r="AE38" i="51" s="1"/>
  <c r="AF38" i="51" s="1"/>
  <c r="Y38" i="51"/>
  <c r="P38" i="51"/>
  <c r="N38" i="51"/>
  <c r="G38" i="51"/>
  <c r="AE37" i="51"/>
  <c r="AF37" i="51" s="1"/>
  <c r="AB37" i="51"/>
  <c r="AA37" i="51"/>
  <c r="AD37" i="51" s="1"/>
  <c r="Y37" i="51"/>
  <c r="Q37" i="51"/>
  <c r="P37" i="51"/>
  <c r="U37" i="51" s="1"/>
  <c r="N37" i="51"/>
  <c r="G37" i="51"/>
  <c r="AA36" i="51"/>
  <c r="AE36" i="51" s="1"/>
  <c r="AF36" i="51" s="1"/>
  <c r="Y36" i="51"/>
  <c r="P36" i="51"/>
  <c r="N36" i="51"/>
  <c r="G36" i="51"/>
  <c r="AE35" i="51"/>
  <c r="AF35" i="51" s="1"/>
  <c r="AB35" i="51"/>
  <c r="AA35" i="51"/>
  <c r="AD35" i="51" s="1"/>
  <c r="Y35" i="51"/>
  <c r="Q35" i="51"/>
  <c r="P35" i="51"/>
  <c r="U35" i="51" s="1"/>
  <c r="N35" i="51"/>
  <c r="G35" i="51"/>
  <c r="AA34" i="51"/>
  <c r="AE34" i="51" s="1"/>
  <c r="AF34" i="51" s="1"/>
  <c r="Y34" i="51"/>
  <c r="P34" i="51"/>
  <c r="N34" i="51"/>
  <c r="G34" i="51"/>
  <c r="AE33" i="51"/>
  <c r="AF33" i="51" s="1"/>
  <c r="AB33" i="51"/>
  <c r="AA33" i="51"/>
  <c r="AD33" i="51" s="1"/>
  <c r="Y33" i="51"/>
  <c r="Q33" i="51"/>
  <c r="P33" i="51"/>
  <c r="U33" i="51" s="1"/>
  <c r="N33" i="51"/>
  <c r="G33" i="51"/>
  <c r="AB32" i="51"/>
  <c r="AA32" i="51"/>
  <c r="AE32" i="51" s="1"/>
  <c r="AF32" i="51" s="1"/>
  <c r="Y32" i="51"/>
  <c r="P32" i="51"/>
  <c r="N32" i="51"/>
  <c r="G32" i="51"/>
  <c r="AE31" i="51"/>
  <c r="AF31" i="51" s="1"/>
  <c r="AB31" i="51"/>
  <c r="AA31" i="51"/>
  <c r="AD31" i="51" s="1"/>
  <c r="Y31" i="51"/>
  <c r="Q31" i="51"/>
  <c r="P31" i="51"/>
  <c r="U31" i="51" s="1"/>
  <c r="N31" i="51"/>
  <c r="G31" i="51"/>
  <c r="AA30" i="51"/>
  <c r="AE30" i="51" s="1"/>
  <c r="AF30" i="51" s="1"/>
  <c r="Y30" i="51"/>
  <c r="P30" i="51"/>
  <c r="N30" i="51"/>
  <c r="G30" i="51"/>
  <c r="AE29" i="51"/>
  <c r="AF29" i="51" s="1"/>
  <c r="AB29" i="51"/>
  <c r="AA29" i="51"/>
  <c r="AD29" i="51" s="1"/>
  <c r="Y29" i="51"/>
  <c r="Q29" i="51"/>
  <c r="P29" i="51"/>
  <c r="U29" i="51" s="1"/>
  <c r="N29" i="51"/>
  <c r="G29" i="51"/>
  <c r="AB28" i="51"/>
  <c r="AA28" i="51"/>
  <c r="AE28" i="51" s="1"/>
  <c r="AF28" i="51" s="1"/>
  <c r="Y28" i="51"/>
  <c r="P28" i="51"/>
  <c r="N28" i="51"/>
  <c r="G28" i="51"/>
  <c r="AE27" i="51"/>
  <c r="AF27" i="51" s="1"/>
  <c r="AB27" i="51"/>
  <c r="AA27" i="51"/>
  <c r="AD27" i="51" s="1"/>
  <c r="Y27" i="51"/>
  <c r="Q27" i="51"/>
  <c r="P27" i="51"/>
  <c r="U27" i="51" s="1"/>
  <c r="N27" i="51"/>
  <c r="G27" i="51"/>
  <c r="AA26" i="51"/>
  <c r="AE26" i="51" s="1"/>
  <c r="AF26" i="51" s="1"/>
  <c r="Y26" i="51"/>
  <c r="P26" i="51"/>
  <c r="N26" i="51"/>
  <c r="G26" i="51"/>
  <c r="AE25" i="51"/>
  <c r="AF25" i="51" s="1"/>
  <c r="AB25" i="51"/>
  <c r="AA25" i="51"/>
  <c r="AD25" i="51" s="1"/>
  <c r="Y25" i="51"/>
  <c r="Q25" i="51"/>
  <c r="P25" i="51"/>
  <c r="U25" i="51" s="1"/>
  <c r="N25" i="51"/>
  <c r="G25" i="51"/>
  <c r="AA24" i="51"/>
  <c r="AE24" i="51" s="1"/>
  <c r="AF24" i="51" s="1"/>
  <c r="Y24" i="51"/>
  <c r="P24" i="51"/>
  <c r="N24" i="51"/>
  <c r="G24" i="51"/>
  <c r="AE23" i="51"/>
  <c r="AF23" i="51" s="1"/>
  <c r="AB23" i="51"/>
  <c r="AA23" i="51"/>
  <c r="AD23" i="51" s="1"/>
  <c r="Y23" i="51"/>
  <c r="Q23" i="51"/>
  <c r="P23" i="51"/>
  <c r="U23" i="51" s="1"/>
  <c r="N23" i="51"/>
  <c r="G23" i="51"/>
  <c r="AA22" i="51"/>
  <c r="AE22" i="51" s="1"/>
  <c r="AF22" i="51" s="1"/>
  <c r="Y22" i="51"/>
  <c r="P22" i="51"/>
  <c r="N22" i="51"/>
  <c r="G22" i="51"/>
  <c r="AE21" i="51"/>
  <c r="AF21" i="51" s="1"/>
  <c r="AB21" i="51"/>
  <c r="AA21" i="51"/>
  <c r="AD21" i="51" s="1"/>
  <c r="Y21" i="51"/>
  <c r="Q21" i="51"/>
  <c r="P21" i="51"/>
  <c r="U21" i="51" s="1"/>
  <c r="N21" i="51"/>
  <c r="G21" i="51"/>
  <c r="AA20" i="51"/>
  <c r="AE20" i="51" s="1"/>
  <c r="AF20" i="51" s="1"/>
  <c r="Y20" i="51"/>
  <c r="P20" i="51"/>
  <c r="N20" i="51"/>
  <c r="G20" i="51"/>
  <c r="AE19" i="51"/>
  <c r="AF19" i="51" s="1"/>
  <c r="AB19" i="51"/>
  <c r="AA19" i="51"/>
  <c r="AD19" i="51" s="1"/>
  <c r="Y19" i="51"/>
  <c r="Q19" i="51"/>
  <c r="P19" i="51"/>
  <c r="U19" i="51" s="1"/>
  <c r="N19" i="51"/>
  <c r="G19" i="51"/>
  <c r="AA18" i="51"/>
  <c r="AE18" i="51" s="1"/>
  <c r="AF18" i="51" s="1"/>
  <c r="Y18" i="51"/>
  <c r="P18" i="51"/>
  <c r="N18" i="51"/>
  <c r="G18" i="51"/>
  <c r="AE17" i="51"/>
  <c r="AF17" i="51" s="1"/>
  <c r="AB17" i="51"/>
  <c r="AA17" i="51"/>
  <c r="AD17" i="51" s="1"/>
  <c r="Y17" i="51"/>
  <c r="Q17" i="51"/>
  <c r="P17" i="51"/>
  <c r="U17" i="51" s="1"/>
  <c r="N17" i="51"/>
  <c r="G17" i="51"/>
  <c r="AA16" i="51"/>
  <c r="AE16" i="51" s="1"/>
  <c r="AF16" i="51" s="1"/>
  <c r="Y16" i="51"/>
  <c r="P16" i="51"/>
  <c r="N16" i="51"/>
  <c r="G16" i="51"/>
  <c r="AE15" i="51"/>
  <c r="AF15" i="51" s="1"/>
  <c r="AB15" i="51"/>
  <c r="AA15" i="51"/>
  <c r="AD15" i="51" s="1"/>
  <c r="Y15" i="51"/>
  <c r="Q15" i="51"/>
  <c r="P15" i="51"/>
  <c r="U15" i="51" s="1"/>
  <c r="N15" i="51"/>
  <c r="G15" i="51"/>
  <c r="AB14" i="51"/>
  <c r="AA14" i="51"/>
  <c r="AE14" i="51" s="1"/>
  <c r="AF14" i="51" s="1"/>
  <c r="Y14" i="51"/>
  <c r="P14" i="51"/>
  <c r="N14" i="51"/>
  <c r="G14" i="51"/>
  <c r="AE13" i="51"/>
  <c r="AF13" i="51" s="1"/>
  <c r="AB13" i="51"/>
  <c r="AA13" i="51"/>
  <c r="AD13" i="51" s="1"/>
  <c r="Y13" i="51"/>
  <c r="Q13" i="51"/>
  <c r="P13" i="51"/>
  <c r="U13" i="51" s="1"/>
  <c r="N13" i="51"/>
  <c r="G13" i="51"/>
  <c r="AB12" i="51"/>
  <c r="AA12" i="51"/>
  <c r="AE12" i="51" s="1"/>
  <c r="AF12" i="51" s="1"/>
  <c r="Y12" i="51"/>
  <c r="P12" i="51"/>
  <c r="N12" i="51"/>
  <c r="G12" i="51"/>
  <c r="AE11" i="51"/>
  <c r="AF11" i="51" s="1"/>
  <c r="AB11" i="51"/>
  <c r="AA11" i="51"/>
  <c r="AD11" i="51" s="1"/>
  <c r="Y11" i="51"/>
  <c r="Q11" i="51"/>
  <c r="P11" i="51"/>
  <c r="U11" i="51" s="1"/>
  <c r="N11" i="51"/>
  <c r="G11" i="51"/>
  <c r="AD10" i="51"/>
  <c r="AA10" i="51"/>
  <c r="Y10" i="51"/>
  <c r="R10" i="51"/>
  <c r="P10" i="51"/>
  <c r="N10" i="51"/>
  <c r="G10" i="51"/>
  <c r="AE9" i="51"/>
  <c r="AF9" i="51" s="1"/>
  <c r="AB9" i="51"/>
  <c r="AA9" i="51"/>
  <c r="AD9" i="51" s="1"/>
  <c r="Y9" i="51"/>
  <c r="Q9" i="51"/>
  <c r="P9" i="51"/>
  <c r="U9" i="51" s="1"/>
  <c r="N9" i="51"/>
  <c r="G9" i="51"/>
  <c r="AD8" i="51"/>
  <c r="AA8" i="51"/>
  <c r="Y8" i="51"/>
  <c r="R8" i="51"/>
  <c r="P8" i="51"/>
  <c r="N8" i="51"/>
  <c r="G8" i="51"/>
  <c r="G101" i="51" s="1"/>
  <c r="AE7" i="51"/>
  <c r="AB7" i="51"/>
  <c r="AA7" i="51"/>
  <c r="Y7" i="51"/>
  <c r="Q7" i="51"/>
  <c r="P7" i="51"/>
  <c r="N7" i="51"/>
  <c r="G7" i="51"/>
  <c r="D6" i="51"/>
  <c r="E6" i="51" s="1"/>
  <c r="F6" i="51" s="1"/>
  <c r="G6" i="51" s="1"/>
  <c r="H6" i="51" s="1"/>
  <c r="I6" i="51" s="1"/>
  <c r="J6" i="51" s="1"/>
  <c r="K6" i="51" s="1"/>
  <c r="B6" i="51"/>
  <c r="C6" i="51" s="1"/>
  <c r="U101" i="52" l="1"/>
  <c r="Q101" i="52"/>
  <c r="AE101" i="52"/>
  <c r="AF101" i="52" s="1"/>
  <c r="Q6" i="52"/>
  <c r="R6" i="52" s="1"/>
  <c r="Q5" i="52"/>
  <c r="R101" i="52"/>
  <c r="S101" i="52" s="1"/>
  <c r="S7" i="52"/>
  <c r="AB101" i="52"/>
  <c r="N4" i="51"/>
  <c r="L6" i="51"/>
  <c r="M6" i="51" s="1"/>
  <c r="N6" i="51" s="1"/>
  <c r="O6" i="51" s="1"/>
  <c r="P6" i="51" s="1"/>
  <c r="AF7" i="51"/>
  <c r="S8" i="51"/>
  <c r="Q8" i="51"/>
  <c r="U8" i="51"/>
  <c r="AE8" i="51"/>
  <c r="AF8" i="51" s="1"/>
  <c r="AB8" i="51"/>
  <c r="S10" i="51"/>
  <c r="Q10" i="51"/>
  <c r="U10" i="51"/>
  <c r="AE10" i="51"/>
  <c r="AF10" i="51" s="1"/>
  <c r="AB10" i="51"/>
  <c r="S18" i="51"/>
  <c r="S26" i="51"/>
  <c r="S34" i="51"/>
  <c r="S30" i="51"/>
  <c r="R12" i="51"/>
  <c r="S12" i="51" s="1"/>
  <c r="U12" i="51"/>
  <c r="AD12" i="51"/>
  <c r="R14" i="51"/>
  <c r="S14" i="51" s="1"/>
  <c r="U14" i="51"/>
  <c r="AD14" i="51"/>
  <c r="R16" i="51"/>
  <c r="S16" i="51" s="1"/>
  <c r="U16" i="51"/>
  <c r="AD16" i="51"/>
  <c r="R18" i="51"/>
  <c r="U18" i="51"/>
  <c r="AD18" i="51"/>
  <c r="R20" i="51"/>
  <c r="S20" i="51" s="1"/>
  <c r="U20" i="51"/>
  <c r="AD20" i="51"/>
  <c r="R22" i="51"/>
  <c r="S22" i="51" s="1"/>
  <c r="U22" i="51"/>
  <c r="AD22" i="51"/>
  <c r="R24" i="51"/>
  <c r="S24" i="51" s="1"/>
  <c r="U24" i="51"/>
  <c r="AD24" i="51"/>
  <c r="R26" i="51"/>
  <c r="U26" i="51"/>
  <c r="AD26" i="51"/>
  <c r="R28" i="51"/>
  <c r="S28" i="51" s="1"/>
  <c r="U28" i="51"/>
  <c r="AD28" i="51"/>
  <c r="R30" i="51"/>
  <c r="U30" i="51"/>
  <c r="AD30" i="51"/>
  <c r="R32" i="51"/>
  <c r="S32" i="51" s="1"/>
  <c r="U32" i="51"/>
  <c r="AD32" i="51"/>
  <c r="R34" i="51"/>
  <c r="U34" i="51"/>
  <c r="AD34" i="51"/>
  <c r="R36" i="51"/>
  <c r="S36" i="51" s="1"/>
  <c r="U36" i="51"/>
  <c r="AD36" i="51"/>
  <c r="R38" i="51"/>
  <c r="S38" i="51" s="1"/>
  <c r="U38" i="51"/>
  <c r="AD38" i="51"/>
  <c r="R40" i="51"/>
  <c r="S40" i="51" s="1"/>
  <c r="U40" i="51"/>
  <c r="AD40" i="51"/>
  <c r="R42" i="51"/>
  <c r="S42" i="51" s="1"/>
  <c r="U42" i="51"/>
  <c r="AD42" i="51"/>
  <c r="R44" i="51"/>
  <c r="S44" i="51" s="1"/>
  <c r="U44" i="51"/>
  <c r="AD44" i="51"/>
  <c r="Q46" i="51"/>
  <c r="U46" i="51"/>
  <c r="AE46" i="51"/>
  <c r="AF46" i="51" s="1"/>
  <c r="AB46" i="51"/>
  <c r="S48" i="51"/>
  <c r="Q48" i="51"/>
  <c r="U48" i="51"/>
  <c r="AD48" i="51"/>
  <c r="Q64" i="51"/>
  <c r="U64" i="51"/>
  <c r="AE64" i="51"/>
  <c r="AF64" i="51" s="1"/>
  <c r="AB64" i="51"/>
  <c r="Q66" i="51"/>
  <c r="U66" i="51"/>
  <c r="AD66" i="51"/>
  <c r="Q74" i="51"/>
  <c r="U74" i="51"/>
  <c r="AD74" i="51"/>
  <c r="Q78" i="51"/>
  <c r="U78" i="51"/>
  <c r="AE78" i="51"/>
  <c r="AF78" i="51" s="1"/>
  <c r="AB78" i="51"/>
  <c r="Q80" i="51"/>
  <c r="U80" i="51"/>
  <c r="AE80" i="51"/>
  <c r="AF80" i="51" s="1"/>
  <c r="AB80" i="51"/>
  <c r="S81" i="51"/>
  <c r="U81" i="51"/>
  <c r="R81" i="51"/>
  <c r="AE99" i="51"/>
  <c r="AF99" i="51" s="1"/>
  <c r="AB99" i="51"/>
  <c r="AD99" i="51"/>
  <c r="P101" i="51"/>
  <c r="R7" i="51"/>
  <c r="U7" i="51"/>
  <c r="AA101" i="51"/>
  <c r="AD101" i="51" s="1"/>
  <c r="AD7" i="51"/>
  <c r="R9" i="51"/>
  <c r="S9" i="51" s="1"/>
  <c r="R11" i="51"/>
  <c r="S11" i="51" s="1"/>
  <c r="Q12" i="51"/>
  <c r="R13" i="51"/>
  <c r="S13" i="51" s="1"/>
  <c r="Q14" i="51"/>
  <c r="R15" i="51"/>
  <c r="S15" i="51" s="1"/>
  <c r="Q16" i="51"/>
  <c r="AB16" i="51"/>
  <c r="R17" i="51"/>
  <c r="S17" i="51" s="1"/>
  <c r="Q18" i="51"/>
  <c r="AB18" i="51"/>
  <c r="R19" i="51"/>
  <c r="S19" i="51" s="1"/>
  <c r="Q20" i="51"/>
  <c r="AB20" i="51"/>
  <c r="R21" i="51"/>
  <c r="S21" i="51" s="1"/>
  <c r="Q22" i="51"/>
  <c r="AB22" i="51"/>
  <c r="R23" i="51"/>
  <c r="S23" i="51" s="1"/>
  <c r="Q24" i="51"/>
  <c r="AB24" i="51"/>
  <c r="R25" i="51"/>
  <c r="S25" i="51" s="1"/>
  <c r="Q26" i="51"/>
  <c r="AB26" i="51"/>
  <c r="R27" i="51"/>
  <c r="S27" i="51" s="1"/>
  <c r="Q28" i="51"/>
  <c r="R29" i="51"/>
  <c r="S29" i="51" s="1"/>
  <c r="Q30" i="51"/>
  <c r="AB30" i="51"/>
  <c r="R31" i="51"/>
  <c r="S31" i="51" s="1"/>
  <c r="Q32" i="51"/>
  <c r="R33" i="51"/>
  <c r="S33" i="51" s="1"/>
  <c r="Q34" i="51"/>
  <c r="AB34" i="51"/>
  <c r="R35" i="51"/>
  <c r="S35" i="51" s="1"/>
  <c r="Q36" i="51"/>
  <c r="AB36" i="51"/>
  <c r="R37" i="51"/>
  <c r="S37" i="51" s="1"/>
  <c r="Q38" i="51"/>
  <c r="AB38" i="51"/>
  <c r="R39" i="51"/>
  <c r="S39" i="51" s="1"/>
  <c r="Q40" i="51"/>
  <c r="AB40" i="51"/>
  <c r="Q42" i="51"/>
  <c r="AB42" i="51"/>
  <c r="R43" i="51"/>
  <c r="S43" i="51" s="1"/>
  <c r="Q44" i="51"/>
  <c r="AB44" i="51"/>
  <c r="U45" i="51"/>
  <c r="R45" i="51"/>
  <c r="S45" i="51"/>
  <c r="R46" i="51"/>
  <c r="S46" i="51" s="1"/>
  <c r="AD46" i="51"/>
  <c r="R48" i="51"/>
  <c r="S50" i="51"/>
  <c r="Q50" i="51"/>
  <c r="U50" i="51"/>
  <c r="AE50" i="51"/>
  <c r="AF50" i="51" s="1"/>
  <c r="AB50" i="51"/>
  <c r="S52" i="51"/>
  <c r="Q52" i="51"/>
  <c r="U52" i="51"/>
  <c r="AE52" i="51"/>
  <c r="AF52" i="51" s="1"/>
  <c r="AB52" i="51"/>
  <c r="S54" i="51"/>
  <c r="Q54" i="51"/>
  <c r="U54" i="51"/>
  <c r="AE54" i="51"/>
  <c r="AF54" i="51" s="1"/>
  <c r="AB54" i="51"/>
  <c r="S56" i="51"/>
  <c r="Q56" i="51"/>
  <c r="U56" i="51"/>
  <c r="AE56" i="51"/>
  <c r="AF56" i="51" s="1"/>
  <c r="AB56" i="51"/>
  <c r="S58" i="51"/>
  <c r="Q58" i="51"/>
  <c r="U58" i="51"/>
  <c r="AE58" i="51"/>
  <c r="AF58" i="51" s="1"/>
  <c r="AB58" i="51"/>
  <c r="S60" i="51"/>
  <c r="Q60" i="51"/>
  <c r="U60" i="51"/>
  <c r="AE60" i="51"/>
  <c r="AF60" i="51" s="1"/>
  <c r="AB60" i="51"/>
  <c r="S62" i="51"/>
  <c r="Q62" i="51"/>
  <c r="U62" i="51"/>
  <c r="AD62" i="51"/>
  <c r="R64" i="51"/>
  <c r="S64" i="51" s="1"/>
  <c r="AD64" i="51"/>
  <c r="R66" i="51"/>
  <c r="S66" i="51" s="1"/>
  <c r="S68" i="51"/>
  <c r="Q68" i="51"/>
  <c r="U68" i="51"/>
  <c r="AE68" i="51"/>
  <c r="AF68" i="51" s="1"/>
  <c r="AB68" i="51"/>
  <c r="S70" i="51"/>
  <c r="Q70" i="51"/>
  <c r="U70" i="51"/>
  <c r="AE70" i="51"/>
  <c r="AF70" i="51" s="1"/>
  <c r="AB70" i="51"/>
  <c r="S72" i="51"/>
  <c r="Q72" i="51"/>
  <c r="U72" i="51"/>
  <c r="AD72" i="51"/>
  <c r="R74" i="51"/>
  <c r="S74" i="51" s="1"/>
  <c r="S76" i="51"/>
  <c r="Q76" i="51"/>
  <c r="U76" i="51"/>
  <c r="AD76" i="51"/>
  <c r="R78" i="51"/>
  <c r="S78" i="51" s="1"/>
  <c r="AD78" i="51"/>
  <c r="R80" i="51"/>
  <c r="S80" i="51" s="1"/>
  <c r="AD80" i="51"/>
  <c r="Q99" i="51"/>
  <c r="R99" i="51"/>
  <c r="S99" i="51" s="1"/>
  <c r="R47" i="51"/>
  <c r="S47" i="51" s="1"/>
  <c r="R49" i="51"/>
  <c r="S49" i="51" s="1"/>
  <c r="R51" i="51"/>
  <c r="S51" i="51" s="1"/>
  <c r="R53" i="51"/>
  <c r="S53" i="51" s="1"/>
  <c r="R55" i="51"/>
  <c r="S55" i="51" s="1"/>
  <c r="R57" i="51"/>
  <c r="S57" i="51" s="1"/>
  <c r="R59" i="51"/>
  <c r="S59" i="51" s="1"/>
  <c r="R61" i="51"/>
  <c r="S61" i="51" s="1"/>
  <c r="R63" i="51"/>
  <c r="S63" i="51" s="1"/>
  <c r="R65" i="51"/>
  <c r="S65" i="51" s="1"/>
  <c r="R67" i="51"/>
  <c r="S67" i="51" s="1"/>
  <c r="R69" i="51"/>
  <c r="S69" i="51" s="1"/>
  <c r="R71" i="51"/>
  <c r="S71" i="51" s="1"/>
  <c r="R73" i="51"/>
  <c r="S73" i="51" s="1"/>
  <c r="R75" i="51"/>
  <c r="S75" i="51" s="1"/>
  <c r="R77" i="51"/>
  <c r="S77" i="51" s="1"/>
  <c r="R79" i="51"/>
  <c r="S79" i="51" s="1"/>
  <c r="AE81" i="51"/>
  <c r="AF81" i="51" s="1"/>
  <c r="AB81" i="51"/>
  <c r="S83" i="51"/>
  <c r="Q83" i="51"/>
  <c r="U83" i="51"/>
  <c r="AE83" i="51"/>
  <c r="AF83" i="51" s="1"/>
  <c r="AB83" i="51"/>
  <c r="S85" i="51"/>
  <c r="Q85" i="51"/>
  <c r="U85" i="51"/>
  <c r="AE85" i="51"/>
  <c r="AF85" i="51" s="1"/>
  <c r="AB85" i="51"/>
  <c r="S87" i="51"/>
  <c r="Q87" i="51"/>
  <c r="U87" i="51"/>
  <c r="AE87" i="51"/>
  <c r="AF87" i="51" s="1"/>
  <c r="AB87" i="51"/>
  <c r="S89" i="51"/>
  <c r="Q89" i="51"/>
  <c r="U89" i="51"/>
  <c r="AE89" i="51"/>
  <c r="AF89" i="51" s="1"/>
  <c r="AB89" i="51"/>
  <c r="S91" i="51"/>
  <c r="Q91" i="51"/>
  <c r="U91" i="51"/>
  <c r="AE91" i="51"/>
  <c r="AF91" i="51" s="1"/>
  <c r="AB91" i="51"/>
  <c r="S93" i="51"/>
  <c r="Q93" i="51"/>
  <c r="U93" i="51"/>
  <c r="AE93" i="51"/>
  <c r="AF93" i="51" s="1"/>
  <c r="AB93" i="51"/>
  <c r="S95" i="51"/>
  <c r="Q95" i="51"/>
  <c r="U95" i="51"/>
  <c r="AE95" i="51"/>
  <c r="AF95" i="51" s="1"/>
  <c r="AB95" i="51"/>
  <c r="S97" i="51"/>
  <c r="Q97" i="51"/>
  <c r="U97" i="51"/>
  <c r="AD97" i="51"/>
  <c r="N101" i="51"/>
  <c r="R82" i="51"/>
  <c r="S82" i="51" s="1"/>
  <c r="R84" i="51"/>
  <c r="S84" i="51" s="1"/>
  <c r="R86" i="51"/>
  <c r="S86" i="51" s="1"/>
  <c r="R88" i="51"/>
  <c r="R90" i="51"/>
  <c r="S90" i="51" s="1"/>
  <c r="R92" i="51"/>
  <c r="S92" i="51" s="1"/>
  <c r="R94" i="51"/>
  <c r="S94" i="51" s="1"/>
  <c r="R96" i="51"/>
  <c r="S96" i="51" s="1"/>
  <c r="R98" i="51"/>
  <c r="S98" i="51" s="1"/>
  <c r="R100" i="51"/>
  <c r="S100" i="51" s="1"/>
  <c r="AC101" i="50"/>
  <c r="Z101" i="50"/>
  <c r="Y101" i="50"/>
  <c r="X101" i="50"/>
  <c r="W101" i="50"/>
  <c r="V101" i="50"/>
  <c r="T101" i="50"/>
  <c r="O101" i="50"/>
  <c r="M101" i="50"/>
  <c r="L101" i="50"/>
  <c r="K101" i="50"/>
  <c r="J101" i="50"/>
  <c r="I101" i="50"/>
  <c r="H101" i="50"/>
  <c r="AE100" i="50"/>
  <c r="AF100" i="50" s="1"/>
  <c r="AB100" i="50"/>
  <c r="AA100" i="50"/>
  <c r="AD100" i="50" s="1"/>
  <c r="Y100" i="50"/>
  <c r="Q100" i="50"/>
  <c r="P100" i="50"/>
  <c r="U100" i="50" s="1"/>
  <c r="N100" i="50"/>
  <c r="G100" i="50"/>
  <c r="AA99" i="50"/>
  <c r="Y99" i="50"/>
  <c r="U99" i="50"/>
  <c r="P99" i="50"/>
  <c r="N99" i="50"/>
  <c r="G99" i="50"/>
  <c r="AE98" i="50"/>
  <c r="AF98" i="50" s="1"/>
  <c r="AB98" i="50"/>
  <c r="AA98" i="50"/>
  <c r="AD98" i="50" s="1"/>
  <c r="Y98" i="50"/>
  <c r="Q98" i="50"/>
  <c r="P98" i="50"/>
  <c r="U98" i="50" s="1"/>
  <c r="N98" i="50"/>
  <c r="G98" i="50"/>
  <c r="AF97" i="50"/>
  <c r="AB97" i="50"/>
  <c r="AA97" i="50"/>
  <c r="AE97" i="50" s="1"/>
  <c r="Y97" i="50"/>
  <c r="R97" i="50"/>
  <c r="P97" i="50"/>
  <c r="N97" i="50"/>
  <c r="G97" i="50"/>
  <c r="AE96" i="50"/>
  <c r="AF96" i="50" s="1"/>
  <c r="AB96" i="50"/>
  <c r="AA96" i="50"/>
  <c r="AD96" i="50" s="1"/>
  <c r="Y96" i="50"/>
  <c r="Q96" i="50"/>
  <c r="P96" i="50"/>
  <c r="U96" i="50" s="1"/>
  <c r="N96" i="50"/>
  <c r="G96" i="50"/>
  <c r="AD95" i="50"/>
  <c r="AA95" i="50"/>
  <c r="Y95" i="50"/>
  <c r="R95" i="50"/>
  <c r="P95" i="50"/>
  <c r="N95" i="50"/>
  <c r="G95" i="50"/>
  <c r="AE94" i="50"/>
  <c r="AF94" i="50" s="1"/>
  <c r="AB94" i="50"/>
  <c r="AA94" i="50"/>
  <c r="AD94" i="50" s="1"/>
  <c r="Y94" i="50"/>
  <c r="Q94" i="50"/>
  <c r="P94" i="50"/>
  <c r="U94" i="50" s="1"/>
  <c r="N94" i="50"/>
  <c r="G94" i="50"/>
  <c r="AD93" i="50"/>
  <c r="AA93" i="50"/>
  <c r="Y93" i="50"/>
  <c r="R93" i="50"/>
  <c r="P93" i="50"/>
  <c r="N93" i="50"/>
  <c r="G93" i="50"/>
  <c r="AE92" i="50"/>
  <c r="AF92" i="50" s="1"/>
  <c r="AB92" i="50"/>
  <c r="AA92" i="50"/>
  <c r="AD92" i="50" s="1"/>
  <c r="Y92" i="50"/>
  <c r="Q92" i="50"/>
  <c r="P92" i="50"/>
  <c r="U92" i="50" s="1"/>
  <c r="N92" i="50"/>
  <c r="G92" i="50"/>
  <c r="AD91" i="50"/>
  <c r="AA91" i="50"/>
  <c r="Y91" i="50"/>
  <c r="R91" i="50"/>
  <c r="P91" i="50"/>
  <c r="N91" i="50"/>
  <c r="G91" i="50"/>
  <c r="AE90" i="50"/>
  <c r="AF90" i="50" s="1"/>
  <c r="AB90" i="50"/>
  <c r="AA90" i="50"/>
  <c r="AD90" i="50" s="1"/>
  <c r="Y90" i="50"/>
  <c r="Q90" i="50"/>
  <c r="P90" i="50"/>
  <c r="U90" i="50" s="1"/>
  <c r="N90" i="50"/>
  <c r="G90" i="50"/>
  <c r="AD89" i="50"/>
  <c r="AA89" i="50"/>
  <c r="Y89" i="50"/>
  <c r="R89" i="50"/>
  <c r="P89" i="50"/>
  <c r="N89" i="50"/>
  <c r="G89" i="50"/>
  <c r="AE88" i="50"/>
  <c r="AF88" i="50" s="1"/>
  <c r="AB88" i="50"/>
  <c r="AA88" i="50"/>
  <c r="AD88" i="50" s="1"/>
  <c r="Y88" i="50"/>
  <c r="S88" i="50"/>
  <c r="Q88" i="50"/>
  <c r="P88" i="50"/>
  <c r="U88" i="50" s="1"/>
  <c r="N88" i="50"/>
  <c r="G88" i="50"/>
  <c r="AD87" i="50"/>
  <c r="AA87" i="50"/>
  <c r="Y87" i="50"/>
  <c r="R87" i="50"/>
  <c r="P87" i="50"/>
  <c r="N87" i="50"/>
  <c r="G87" i="50"/>
  <c r="AE86" i="50"/>
  <c r="AF86" i="50" s="1"/>
  <c r="AB86" i="50"/>
  <c r="AA86" i="50"/>
  <c r="AD86" i="50" s="1"/>
  <c r="Y86" i="50"/>
  <c r="Q86" i="50"/>
  <c r="P86" i="50"/>
  <c r="U86" i="50" s="1"/>
  <c r="N86" i="50"/>
  <c r="G86" i="50"/>
  <c r="AD85" i="50"/>
  <c r="AA85" i="50"/>
  <c r="Y85" i="50"/>
  <c r="R85" i="50"/>
  <c r="P85" i="50"/>
  <c r="N85" i="50"/>
  <c r="G85" i="50"/>
  <c r="AE84" i="50"/>
  <c r="AF84" i="50" s="1"/>
  <c r="AB84" i="50"/>
  <c r="AA84" i="50"/>
  <c r="AD84" i="50" s="1"/>
  <c r="Y84" i="50"/>
  <c r="Q84" i="50"/>
  <c r="P84" i="50"/>
  <c r="U84" i="50" s="1"/>
  <c r="N84" i="50"/>
  <c r="G84" i="50"/>
  <c r="AD83" i="50"/>
  <c r="AA83" i="50"/>
  <c r="Y83" i="50"/>
  <c r="R83" i="50"/>
  <c r="P83" i="50"/>
  <c r="N83" i="50"/>
  <c r="G83" i="50"/>
  <c r="AE82" i="50"/>
  <c r="AF82" i="50" s="1"/>
  <c r="AB82" i="50"/>
  <c r="AA82" i="50"/>
  <c r="AD82" i="50" s="1"/>
  <c r="Y82" i="50"/>
  <c r="Q82" i="50"/>
  <c r="P82" i="50"/>
  <c r="U82" i="50" s="1"/>
  <c r="N82" i="50"/>
  <c r="G82" i="50"/>
  <c r="AD81" i="50"/>
  <c r="AA81" i="50"/>
  <c r="Y81" i="50"/>
  <c r="Q81" i="50"/>
  <c r="P81" i="50"/>
  <c r="N81" i="50"/>
  <c r="G81" i="50"/>
  <c r="AA80" i="50"/>
  <c r="Y80" i="50"/>
  <c r="P80" i="50"/>
  <c r="N80" i="50"/>
  <c r="G80" i="50"/>
  <c r="AE79" i="50"/>
  <c r="AF79" i="50" s="1"/>
  <c r="AB79" i="50"/>
  <c r="AA79" i="50"/>
  <c r="AD79" i="50" s="1"/>
  <c r="Y79" i="50"/>
  <c r="Q79" i="50"/>
  <c r="P79" i="50"/>
  <c r="U79" i="50" s="1"/>
  <c r="N79" i="50"/>
  <c r="G79" i="50"/>
  <c r="AA78" i="50"/>
  <c r="Y78" i="50"/>
  <c r="P78" i="50"/>
  <c r="N78" i="50"/>
  <c r="G78" i="50"/>
  <c r="AE77" i="50"/>
  <c r="AF77" i="50" s="1"/>
  <c r="AB77" i="50"/>
  <c r="AA77" i="50"/>
  <c r="AD77" i="50" s="1"/>
  <c r="Y77" i="50"/>
  <c r="Q77" i="50"/>
  <c r="P77" i="50"/>
  <c r="U77" i="50" s="1"/>
  <c r="N77" i="50"/>
  <c r="G77" i="50"/>
  <c r="AF76" i="50"/>
  <c r="AB76" i="50"/>
  <c r="AA76" i="50"/>
  <c r="AE76" i="50" s="1"/>
  <c r="Y76" i="50"/>
  <c r="R76" i="50"/>
  <c r="P76" i="50"/>
  <c r="N76" i="50"/>
  <c r="G76" i="50"/>
  <c r="AE75" i="50"/>
  <c r="AF75" i="50" s="1"/>
  <c r="AB75" i="50"/>
  <c r="AA75" i="50"/>
  <c r="AD75" i="50" s="1"/>
  <c r="Y75" i="50"/>
  <c r="Q75" i="50"/>
  <c r="P75" i="50"/>
  <c r="U75" i="50" s="1"/>
  <c r="N75" i="50"/>
  <c r="G75" i="50"/>
  <c r="AB74" i="50"/>
  <c r="AA74" i="50"/>
  <c r="AE74" i="50" s="1"/>
  <c r="AF74" i="50" s="1"/>
  <c r="Y74" i="50"/>
  <c r="P74" i="50"/>
  <c r="N74" i="50"/>
  <c r="G74" i="50"/>
  <c r="AE73" i="50"/>
  <c r="AF73" i="50" s="1"/>
  <c r="AB73" i="50"/>
  <c r="AA73" i="50"/>
  <c r="AD73" i="50" s="1"/>
  <c r="Y73" i="50"/>
  <c r="Q73" i="50"/>
  <c r="P73" i="50"/>
  <c r="U73" i="50" s="1"/>
  <c r="N73" i="50"/>
  <c r="G73" i="50"/>
  <c r="AF72" i="50"/>
  <c r="AB72" i="50"/>
  <c r="AA72" i="50"/>
  <c r="AE72" i="50" s="1"/>
  <c r="Y72" i="50"/>
  <c r="R72" i="50"/>
  <c r="P72" i="50"/>
  <c r="N72" i="50"/>
  <c r="G72" i="50"/>
  <c r="AE71" i="50"/>
  <c r="AF71" i="50" s="1"/>
  <c r="AB71" i="50"/>
  <c r="AA71" i="50"/>
  <c r="AD71" i="50" s="1"/>
  <c r="Y71" i="50"/>
  <c r="Q71" i="50"/>
  <c r="P71" i="50"/>
  <c r="U71" i="50" s="1"/>
  <c r="N71" i="50"/>
  <c r="G71" i="50"/>
  <c r="AD70" i="50"/>
  <c r="AA70" i="50"/>
  <c r="Y70" i="50"/>
  <c r="R70" i="50"/>
  <c r="P70" i="50"/>
  <c r="N70" i="50"/>
  <c r="G70" i="50"/>
  <c r="AE69" i="50"/>
  <c r="AF69" i="50" s="1"/>
  <c r="AB69" i="50"/>
  <c r="AA69" i="50"/>
  <c r="AD69" i="50" s="1"/>
  <c r="Y69" i="50"/>
  <c r="Q69" i="50"/>
  <c r="P69" i="50"/>
  <c r="U69" i="50" s="1"/>
  <c r="N69" i="50"/>
  <c r="G69" i="50"/>
  <c r="AD68" i="50"/>
  <c r="AA68" i="50"/>
  <c r="Y68" i="50"/>
  <c r="R68" i="50"/>
  <c r="P68" i="50"/>
  <c r="N68" i="50"/>
  <c r="G68" i="50"/>
  <c r="AE67" i="50"/>
  <c r="AF67" i="50" s="1"/>
  <c r="AB67" i="50"/>
  <c r="AA67" i="50"/>
  <c r="AD67" i="50" s="1"/>
  <c r="Y67" i="50"/>
  <c r="Q67" i="50"/>
  <c r="P67" i="50"/>
  <c r="U67" i="50" s="1"/>
  <c r="N67" i="50"/>
  <c r="G67" i="50"/>
  <c r="AB66" i="50"/>
  <c r="AA66" i="50"/>
  <c r="AE66" i="50" s="1"/>
  <c r="AF66" i="50" s="1"/>
  <c r="Y66" i="50"/>
  <c r="P66" i="50"/>
  <c r="N66" i="50"/>
  <c r="G66" i="50"/>
  <c r="AE65" i="50"/>
  <c r="AF65" i="50" s="1"/>
  <c r="AB65" i="50"/>
  <c r="AA65" i="50"/>
  <c r="AD65" i="50" s="1"/>
  <c r="Y65" i="50"/>
  <c r="Q65" i="50"/>
  <c r="P65" i="50"/>
  <c r="U65" i="50" s="1"/>
  <c r="N65" i="50"/>
  <c r="G65" i="50"/>
  <c r="AA64" i="50"/>
  <c r="Y64" i="50"/>
  <c r="P64" i="50"/>
  <c r="N64" i="50"/>
  <c r="G64" i="50"/>
  <c r="AE63" i="50"/>
  <c r="AF63" i="50" s="1"/>
  <c r="AB63" i="50"/>
  <c r="AA63" i="50"/>
  <c r="AD63" i="50" s="1"/>
  <c r="Y63" i="50"/>
  <c r="Q63" i="50"/>
  <c r="P63" i="50"/>
  <c r="U63" i="50" s="1"/>
  <c r="N63" i="50"/>
  <c r="G63" i="50"/>
  <c r="AF62" i="50"/>
  <c r="AB62" i="50"/>
  <c r="AA62" i="50"/>
  <c r="AE62" i="50" s="1"/>
  <c r="Y62" i="50"/>
  <c r="R62" i="50"/>
  <c r="P62" i="50"/>
  <c r="N62" i="50"/>
  <c r="G62" i="50"/>
  <c r="AE61" i="50"/>
  <c r="AF61" i="50" s="1"/>
  <c r="AB61" i="50"/>
  <c r="AA61" i="50"/>
  <c r="AD61" i="50" s="1"/>
  <c r="Y61" i="50"/>
  <c r="Q61" i="50"/>
  <c r="P61" i="50"/>
  <c r="U61" i="50" s="1"/>
  <c r="N61" i="50"/>
  <c r="G61" i="50"/>
  <c r="AD60" i="50"/>
  <c r="AA60" i="50"/>
  <c r="Y60" i="50"/>
  <c r="R60" i="50"/>
  <c r="P60" i="50"/>
  <c r="N60" i="50"/>
  <c r="G60" i="50"/>
  <c r="AE59" i="50"/>
  <c r="AF59" i="50" s="1"/>
  <c r="AB59" i="50"/>
  <c r="AA59" i="50"/>
  <c r="AD59" i="50" s="1"/>
  <c r="Y59" i="50"/>
  <c r="Q59" i="50"/>
  <c r="P59" i="50"/>
  <c r="U59" i="50" s="1"/>
  <c r="N59" i="50"/>
  <c r="G59" i="50"/>
  <c r="AD58" i="50"/>
  <c r="AA58" i="50"/>
  <c r="Y58" i="50"/>
  <c r="R58" i="50"/>
  <c r="P58" i="50"/>
  <c r="N58" i="50"/>
  <c r="G58" i="50"/>
  <c r="AE57" i="50"/>
  <c r="AF57" i="50" s="1"/>
  <c r="AB57" i="50"/>
  <c r="AA57" i="50"/>
  <c r="AD57" i="50" s="1"/>
  <c r="Y57" i="50"/>
  <c r="Q57" i="50"/>
  <c r="P57" i="50"/>
  <c r="U57" i="50" s="1"/>
  <c r="N57" i="50"/>
  <c r="G57" i="50"/>
  <c r="AD56" i="50"/>
  <c r="AA56" i="50"/>
  <c r="Y56" i="50"/>
  <c r="R56" i="50"/>
  <c r="P56" i="50"/>
  <c r="N56" i="50"/>
  <c r="G56" i="50"/>
  <c r="AE55" i="50"/>
  <c r="AF55" i="50" s="1"/>
  <c r="AB55" i="50"/>
  <c r="AA55" i="50"/>
  <c r="AD55" i="50" s="1"/>
  <c r="Y55" i="50"/>
  <c r="Q55" i="50"/>
  <c r="P55" i="50"/>
  <c r="U55" i="50" s="1"/>
  <c r="N55" i="50"/>
  <c r="G55" i="50"/>
  <c r="AD54" i="50"/>
  <c r="AA54" i="50"/>
  <c r="Y54" i="50"/>
  <c r="R54" i="50"/>
  <c r="P54" i="50"/>
  <c r="N54" i="50"/>
  <c r="G54" i="50"/>
  <c r="AE53" i="50"/>
  <c r="AF53" i="50" s="1"/>
  <c r="AB53" i="50"/>
  <c r="AA53" i="50"/>
  <c r="AD53" i="50" s="1"/>
  <c r="Y53" i="50"/>
  <c r="Q53" i="50"/>
  <c r="P53" i="50"/>
  <c r="U53" i="50" s="1"/>
  <c r="N53" i="50"/>
  <c r="G53" i="50"/>
  <c r="AD52" i="50"/>
  <c r="AA52" i="50"/>
  <c r="Y52" i="50"/>
  <c r="R52" i="50"/>
  <c r="P52" i="50"/>
  <c r="N52" i="50"/>
  <c r="G52" i="50"/>
  <c r="AE51" i="50"/>
  <c r="AF51" i="50" s="1"/>
  <c r="AB51" i="50"/>
  <c r="AA51" i="50"/>
  <c r="AD51" i="50" s="1"/>
  <c r="Y51" i="50"/>
  <c r="Q51" i="50"/>
  <c r="P51" i="50"/>
  <c r="U51" i="50" s="1"/>
  <c r="N51" i="50"/>
  <c r="G51" i="50"/>
  <c r="AD50" i="50"/>
  <c r="AA50" i="50"/>
  <c r="Y50" i="50"/>
  <c r="R50" i="50"/>
  <c r="P50" i="50"/>
  <c r="N50" i="50"/>
  <c r="G50" i="50"/>
  <c r="AE49" i="50"/>
  <c r="AF49" i="50" s="1"/>
  <c r="AB49" i="50"/>
  <c r="AA49" i="50"/>
  <c r="AD49" i="50" s="1"/>
  <c r="Y49" i="50"/>
  <c r="Q49" i="50"/>
  <c r="P49" i="50"/>
  <c r="U49" i="50" s="1"/>
  <c r="N49" i="50"/>
  <c r="G49" i="50"/>
  <c r="AB48" i="50"/>
  <c r="AA48" i="50"/>
  <c r="AE48" i="50" s="1"/>
  <c r="AF48" i="50" s="1"/>
  <c r="Y48" i="50"/>
  <c r="P48" i="50"/>
  <c r="N48" i="50"/>
  <c r="G48" i="50"/>
  <c r="AE47" i="50"/>
  <c r="AF47" i="50" s="1"/>
  <c r="AB47" i="50"/>
  <c r="AA47" i="50"/>
  <c r="AD47" i="50" s="1"/>
  <c r="Y47" i="50"/>
  <c r="Q47" i="50"/>
  <c r="P47" i="50"/>
  <c r="U47" i="50" s="1"/>
  <c r="N47" i="50"/>
  <c r="G47" i="50"/>
  <c r="AA46" i="50"/>
  <c r="Y46" i="50"/>
  <c r="P46" i="50"/>
  <c r="N46" i="50"/>
  <c r="G46" i="50"/>
  <c r="AE45" i="50"/>
  <c r="AF45" i="50" s="1"/>
  <c r="AB45" i="50"/>
  <c r="AA45" i="50"/>
  <c r="AD45" i="50" s="1"/>
  <c r="Y45" i="50"/>
  <c r="Q45" i="50"/>
  <c r="P45" i="50"/>
  <c r="N45" i="50"/>
  <c r="G45" i="50"/>
  <c r="AA44" i="50"/>
  <c r="AE44" i="50" s="1"/>
  <c r="AF44" i="50" s="1"/>
  <c r="Y44" i="50"/>
  <c r="P44" i="50"/>
  <c r="N44" i="50"/>
  <c r="G44" i="50"/>
  <c r="AE43" i="50"/>
  <c r="AF43" i="50" s="1"/>
  <c r="AB43" i="50"/>
  <c r="AA43" i="50"/>
  <c r="AD43" i="50" s="1"/>
  <c r="Y43" i="50"/>
  <c r="Q43" i="50"/>
  <c r="P43" i="50"/>
  <c r="U43" i="50" s="1"/>
  <c r="N43" i="50"/>
  <c r="G43" i="50"/>
  <c r="AA42" i="50"/>
  <c r="AE42" i="50" s="1"/>
  <c r="AF42" i="50" s="1"/>
  <c r="Y42" i="50"/>
  <c r="P42" i="50"/>
  <c r="N42" i="50"/>
  <c r="G42" i="50"/>
  <c r="AE41" i="50"/>
  <c r="AF41" i="50" s="1"/>
  <c r="AB41" i="50"/>
  <c r="AA41" i="50"/>
  <c r="AD41" i="50" s="1"/>
  <c r="Y41" i="50"/>
  <c r="U41" i="50"/>
  <c r="S41" i="50"/>
  <c r="Q41" i="50"/>
  <c r="N41" i="50"/>
  <c r="G41" i="50"/>
  <c r="AA40" i="50"/>
  <c r="AE40" i="50" s="1"/>
  <c r="AF40" i="50" s="1"/>
  <c r="Y40" i="50"/>
  <c r="P40" i="50"/>
  <c r="N40" i="50"/>
  <c r="G40" i="50"/>
  <c r="AE39" i="50"/>
  <c r="AF39" i="50" s="1"/>
  <c r="AB39" i="50"/>
  <c r="AA39" i="50"/>
  <c r="AD39" i="50" s="1"/>
  <c r="Y39" i="50"/>
  <c r="Q39" i="50"/>
  <c r="P39" i="50"/>
  <c r="U39" i="50" s="1"/>
  <c r="N39" i="50"/>
  <c r="G39" i="50"/>
  <c r="AA38" i="50"/>
  <c r="AE38" i="50" s="1"/>
  <c r="AF38" i="50" s="1"/>
  <c r="Y38" i="50"/>
  <c r="P38" i="50"/>
  <c r="N38" i="50"/>
  <c r="G38" i="50"/>
  <c r="AE37" i="50"/>
  <c r="AF37" i="50" s="1"/>
  <c r="AB37" i="50"/>
  <c r="AA37" i="50"/>
  <c r="AD37" i="50" s="1"/>
  <c r="Y37" i="50"/>
  <c r="Q37" i="50"/>
  <c r="P37" i="50"/>
  <c r="U37" i="50" s="1"/>
  <c r="N37" i="50"/>
  <c r="G37" i="50"/>
  <c r="AA36" i="50"/>
  <c r="AE36" i="50" s="1"/>
  <c r="AF36" i="50" s="1"/>
  <c r="Y36" i="50"/>
  <c r="P36" i="50"/>
  <c r="N36" i="50"/>
  <c r="G36" i="50"/>
  <c r="AE35" i="50"/>
  <c r="AF35" i="50" s="1"/>
  <c r="AB35" i="50"/>
  <c r="AA35" i="50"/>
  <c r="AD35" i="50" s="1"/>
  <c r="Y35" i="50"/>
  <c r="Q35" i="50"/>
  <c r="P35" i="50"/>
  <c r="U35" i="50" s="1"/>
  <c r="N35" i="50"/>
  <c r="G35" i="50"/>
  <c r="AA34" i="50"/>
  <c r="AE34" i="50" s="1"/>
  <c r="AF34" i="50" s="1"/>
  <c r="Y34" i="50"/>
  <c r="P34" i="50"/>
  <c r="N34" i="50"/>
  <c r="G34" i="50"/>
  <c r="AE33" i="50"/>
  <c r="AF33" i="50" s="1"/>
  <c r="AB33" i="50"/>
  <c r="AA33" i="50"/>
  <c r="AD33" i="50" s="1"/>
  <c r="Y33" i="50"/>
  <c r="Q33" i="50"/>
  <c r="P33" i="50"/>
  <c r="U33" i="50" s="1"/>
  <c r="N33" i="50"/>
  <c r="G33" i="50"/>
  <c r="AB32" i="50"/>
  <c r="AA32" i="50"/>
  <c r="AE32" i="50" s="1"/>
  <c r="AF32" i="50" s="1"/>
  <c r="Y32" i="50"/>
  <c r="P32" i="50"/>
  <c r="N32" i="50"/>
  <c r="G32" i="50"/>
  <c r="AE31" i="50"/>
  <c r="AF31" i="50" s="1"/>
  <c r="AB31" i="50"/>
  <c r="AA31" i="50"/>
  <c r="AD31" i="50" s="1"/>
  <c r="Y31" i="50"/>
  <c r="Q31" i="50"/>
  <c r="P31" i="50"/>
  <c r="U31" i="50" s="1"/>
  <c r="N31" i="50"/>
  <c r="G31" i="50"/>
  <c r="AA30" i="50"/>
  <c r="AE30" i="50" s="1"/>
  <c r="AF30" i="50" s="1"/>
  <c r="Y30" i="50"/>
  <c r="P30" i="50"/>
  <c r="N30" i="50"/>
  <c r="G30" i="50"/>
  <c r="AE29" i="50"/>
  <c r="AF29" i="50" s="1"/>
  <c r="AB29" i="50"/>
  <c r="AA29" i="50"/>
  <c r="AD29" i="50" s="1"/>
  <c r="Y29" i="50"/>
  <c r="Q29" i="50"/>
  <c r="P29" i="50"/>
  <c r="U29" i="50" s="1"/>
  <c r="N29" i="50"/>
  <c r="G29" i="50"/>
  <c r="AB28" i="50"/>
  <c r="AA28" i="50"/>
  <c r="AE28" i="50" s="1"/>
  <c r="AF28" i="50" s="1"/>
  <c r="Y28" i="50"/>
  <c r="P28" i="50"/>
  <c r="N28" i="50"/>
  <c r="G28" i="50"/>
  <c r="AE27" i="50"/>
  <c r="AF27" i="50" s="1"/>
  <c r="AB27" i="50"/>
  <c r="AA27" i="50"/>
  <c r="AD27" i="50" s="1"/>
  <c r="Y27" i="50"/>
  <c r="Q27" i="50"/>
  <c r="P27" i="50"/>
  <c r="U27" i="50" s="1"/>
  <c r="N27" i="50"/>
  <c r="G27" i="50"/>
  <c r="AA26" i="50"/>
  <c r="AE26" i="50" s="1"/>
  <c r="AF26" i="50" s="1"/>
  <c r="Y26" i="50"/>
  <c r="P26" i="50"/>
  <c r="N26" i="50"/>
  <c r="G26" i="50"/>
  <c r="AE25" i="50"/>
  <c r="AF25" i="50" s="1"/>
  <c r="AB25" i="50"/>
  <c r="AA25" i="50"/>
  <c r="AD25" i="50" s="1"/>
  <c r="Y25" i="50"/>
  <c r="Q25" i="50"/>
  <c r="P25" i="50"/>
  <c r="U25" i="50" s="1"/>
  <c r="N25" i="50"/>
  <c r="G25" i="50"/>
  <c r="AA24" i="50"/>
  <c r="AE24" i="50" s="1"/>
  <c r="AF24" i="50" s="1"/>
  <c r="Y24" i="50"/>
  <c r="P24" i="50"/>
  <c r="N24" i="50"/>
  <c r="G24" i="50"/>
  <c r="AE23" i="50"/>
  <c r="AF23" i="50" s="1"/>
  <c r="AB23" i="50"/>
  <c r="AA23" i="50"/>
  <c r="AD23" i="50" s="1"/>
  <c r="Y23" i="50"/>
  <c r="Q23" i="50"/>
  <c r="P23" i="50"/>
  <c r="U23" i="50" s="1"/>
  <c r="N23" i="50"/>
  <c r="G23" i="50"/>
  <c r="AA22" i="50"/>
  <c r="AE22" i="50" s="1"/>
  <c r="AF22" i="50" s="1"/>
  <c r="Y22" i="50"/>
  <c r="P22" i="50"/>
  <c r="N22" i="50"/>
  <c r="G22" i="50"/>
  <c r="AE21" i="50"/>
  <c r="AF21" i="50" s="1"/>
  <c r="AB21" i="50"/>
  <c r="AA21" i="50"/>
  <c r="AD21" i="50" s="1"/>
  <c r="Y21" i="50"/>
  <c r="Q21" i="50"/>
  <c r="P21" i="50"/>
  <c r="U21" i="50" s="1"/>
  <c r="N21" i="50"/>
  <c r="G21" i="50"/>
  <c r="AA20" i="50"/>
  <c r="AE20" i="50" s="1"/>
  <c r="AF20" i="50" s="1"/>
  <c r="Y20" i="50"/>
  <c r="P20" i="50"/>
  <c r="N20" i="50"/>
  <c r="G20" i="50"/>
  <c r="AE19" i="50"/>
  <c r="AF19" i="50" s="1"/>
  <c r="AB19" i="50"/>
  <c r="AA19" i="50"/>
  <c r="AD19" i="50" s="1"/>
  <c r="Y19" i="50"/>
  <c r="Q19" i="50"/>
  <c r="P19" i="50"/>
  <c r="U19" i="50" s="1"/>
  <c r="N19" i="50"/>
  <c r="G19" i="50"/>
  <c r="AA18" i="50"/>
  <c r="AE18" i="50" s="1"/>
  <c r="AF18" i="50" s="1"/>
  <c r="Y18" i="50"/>
  <c r="P18" i="50"/>
  <c r="N18" i="50"/>
  <c r="G18" i="50"/>
  <c r="AE17" i="50"/>
  <c r="AF17" i="50" s="1"/>
  <c r="AB17" i="50"/>
  <c r="AA17" i="50"/>
  <c r="AD17" i="50" s="1"/>
  <c r="Y17" i="50"/>
  <c r="Q17" i="50"/>
  <c r="P17" i="50"/>
  <c r="U17" i="50" s="1"/>
  <c r="N17" i="50"/>
  <c r="G17" i="50"/>
  <c r="AA16" i="50"/>
  <c r="AE16" i="50" s="1"/>
  <c r="AF16" i="50" s="1"/>
  <c r="Y16" i="50"/>
  <c r="P16" i="50"/>
  <c r="N16" i="50"/>
  <c r="G16" i="50"/>
  <c r="AE15" i="50"/>
  <c r="AF15" i="50" s="1"/>
  <c r="AB15" i="50"/>
  <c r="AA15" i="50"/>
  <c r="AD15" i="50" s="1"/>
  <c r="Y15" i="50"/>
  <c r="Q15" i="50"/>
  <c r="P15" i="50"/>
  <c r="U15" i="50" s="1"/>
  <c r="N15" i="50"/>
  <c r="G15" i="50"/>
  <c r="AB14" i="50"/>
  <c r="AA14" i="50"/>
  <c r="AE14" i="50" s="1"/>
  <c r="AF14" i="50" s="1"/>
  <c r="Y14" i="50"/>
  <c r="P14" i="50"/>
  <c r="N14" i="50"/>
  <c r="G14" i="50"/>
  <c r="AE13" i="50"/>
  <c r="AF13" i="50" s="1"/>
  <c r="AB13" i="50"/>
  <c r="AA13" i="50"/>
  <c r="AD13" i="50" s="1"/>
  <c r="Y13" i="50"/>
  <c r="Q13" i="50"/>
  <c r="P13" i="50"/>
  <c r="U13" i="50" s="1"/>
  <c r="N13" i="50"/>
  <c r="G13" i="50"/>
  <c r="AB12" i="50"/>
  <c r="AA12" i="50"/>
  <c r="AE12" i="50" s="1"/>
  <c r="AF12" i="50" s="1"/>
  <c r="Y12" i="50"/>
  <c r="P12" i="50"/>
  <c r="N12" i="50"/>
  <c r="G12" i="50"/>
  <c r="AE11" i="50"/>
  <c r="AF11" i="50" s="1"/>
  <c r="AB11" i="50"/>
  <c r="AA11" i="50"/>
  <c r="AD11" i="50" s="1"/>
  <c r="Y11" i="50"/>
  <c r="Q11" i="50"/>
  <c r="P11" i="50"/>
  <c r="U11" i="50" s="1"/>
  <c r="N11" i="50"/>
  <c r="G11" i="50"/>
  <c r="AA10" i="50"/>
  <c r="Y10" i="50"/>
  <c r="P10" i="50"/>
  <c r="N10" i="50"/>
  <c r="G10" i="50"/>
  <c r="AE9" i="50"/>
  <c r="AF9" i="50" s="1"/>
  <c r="AB9" i="50"/>
  <c r="AA9" i="50"/>
  <c r="AD9" i="50" s="1"/>
  <c r="Y9" i="50"/>
  <c r="Q9" i="50"/>
  <c r="P9" i="50"/>
  <c r="U9" i="50" s="1"/>
  <c r="N9" i="50"/>
  <c r="G9" i="50"/>
  <c r="AA8" i="50"/>
  <c r="Y8" i="50"/>
  <c r="P8" i="50"/>
  <c r="N8" i="50"/>
  <c r="G8" i="50"/>
  <c r="G101" i="50" s="1"/>
  <c r="AE7" i="50"/>
  <c r="AB7" i="50"/>
  <c r="AA7" i="50"/>
  <c r="Y7" i="50"/>
  <c r="Q7" i="50"/>
  <c r="P7" i="50"/>
  <c r="N7" i="50"/>
  <c r="G7" i="50"/>
  <c r="B6" i="50"/>
  <c r="C6" i="50" s="1"/>
  <c r="D6" i="50" s="1"/>
  <c r="E6" i="50" s="1"/>
  <c r="F6" i="50" s="1"/>
  <c r="G6" i="50" s="1"/>
  <c r="H6" i="50" s="1"/>
  <c r="I6" i="50" s="1"/>
  <c r="J6" i="50" s="1"/>
  <c r="K6" i="50" s="1"/>
  <c r="S6" i="52" l="1"/>
  <c r="T6" i="52" s="1"/>
  <c r="S5" i="52"/>
  <c r="U101" i="51"/>
  <c r="Q101" i="51"/>
  <c r="Q6" i="51"/>
  <c r="R6" i="51" s="1"/>
  <c r="Q5" i="51"/>
  <c r="R101" i="51"/>
  <c r="S101" i="51" s="1"/>
  <c r="S7" i="51"/>
  <c r="AB101" i="51"/>
  <c r="AE101" i="51"/>
  <c r="AF101" i="51" s="1"/>
  <c r="N4" i="50"/>
  <c r="L6" i="50"/>
  <c r="M6" i="50" s="1"/>
  <c r="N6" i="50" s="1"/>
  <c r="O6" i="50" s="1"/>
  <c r="P6" i="50" s="1"/>
  <c r="Q8" i="50"/>
  <c r="U8" i="50"/>
  <c r="AE8" i="50"/>
  <c r="AF8" i="50" s="1"/>
  <c r="AB8" i="50"/>
  <c r="Q10" i="50"/>
  <c r="U10" i="50"/>
  <c r="AE10" i="50"/>
  <c r="AF10" i="50" s="1"/>
  <c r="AB10" i="50"/>
  <c r="AF7" i="50"/>
  <c r="R8" i="50"/>
  <c r="S8" i="50" s="1"/>
  <c r="AD8" i="50"/>
  <c r="R10" i="50"/>
  <c r="S10" i="50" s="1"/>
  <c r="AD10" i="50"/>
  <c r="R12" i="50"/>
  <c r="S12" i="50" s="1"/>
  <c r="U12" i="50"/>
  <c r="AD12" i="50"/>
  <c r="R14" i="50"/>
  <c r="S14" i="50" s="1"/>
  <c r="U14" i="50"/>
  <c r="AD14" i="50"/>
  <c r="R16" i="50"/>
  <c r="S16" i="50" s="1"/>
  <c r="U16" i="50"/>
  <c r="AD16" i="50"/>
  <c r="R18" i="50"/>
  <c r="S18" i="50" s="1"/>
  <c r="U18" i="50"/>
  <c r="AD18" i="50"/>
  <c r="R20" i="50"/>
  <c r="S20" i="50" s="1"/>
  <c r="U20" i="50"/>
  <c r="AD20" i="50"/>
  <c r="R22" i="50"/>
  <c r="S22" i="50" s="1"/>
  <c r="U22" i="50"/>
  <c r="AD22" i="50"/>
  <c r="R24" i="50"/>
  <c r="S24" i="50" s="1"/>
  <c r="U24" i="50"/>
  <c r="AD24" i="50"/>
  <c r="R26" i="50"/>
  <c r="S26" i="50" s="1"/>
  <c r="U26" i="50"/>
  <c r="AD26" i="50"/>
  <c r="R28" i="50"/>
  <c r="S28" i="50" s="1"/>
  <c r="U28" i="50"/>
  <c r="AD28" i="50"/>
  <c r="R30" i="50"/>
  <c r="S30" i="50" s="1"/>
  <c r="U30" i="50"/>
  <c r="AD30" i="50"/>
  <c r="R32" i="50"/>
  <c r="S32" i="50" s="1"/>
  <c r="U32" i="50"/>
  <c r="AD32" i="50"/>
  <c r="R34" i="50"/>
  <c r="S34" i="50" s="1"/>
  <c r="U34" i="50"/>
  <c r="AD34" i="50"/>
  <c r="R36" i="50"/>
  <c r="S36" i="50" s="1"/>
  <c r="U36" i="50"/>
  <c r="AD36" i="50"/>
  <c r="R38" i="50"/>
  <c r="S38" i="50" s="1"/>
  <c r="U38" i="50"/>
  <c r="AD38" i="50"/>
  <c r="R40" i="50"/>
  <c r="S40" i="50" s="1"/>
  <c r="U40" i="50"/>
  <c r="AD40" i="50"/>
  <c r="R42" i="50"/>
  <c r="S42" i="50" s="1"/>
  <c r="U42" i="50"/>
  <c r="AD42" i="50"/>
  <c r="R44" i="50"/>
  <c r="S44" i="50" s="1"/>
  <c r="U44" i="50"/>
  <c r="AD44" i="50"/>
  <c r="Q46" i="50"/>
  <c r="U46" i="50"/>
  <c r="AE46" i="50"/>
  <c r="AF46" i="50" s="1"/>
  <c r="AB46" i="50"/>
  <c r="Q48" i="50"/>
  <c r="U48" i="50"/>
  <c r="AD48" i="50"/>
  <c r="Q64" i="50"/>
  <c r="U64" i="50"/>
  <c r="AE64" i="50"/>
  <c r="AF64" i="50" s="1"/>
  <c r="AB64" i="50"/>
  <c r="Q66" i="50"/>
  <c r="U66" i="50"/>
  <c r="AD66" i="50"/>
  <c r="Q74" i="50"/>
  <c r="U74" i="50"/>
  <c r="AD74" i="50"/>
  <c r="Q78" i="50"/>
  <c r="U78" i="50"/>
  <c r="AE78" i="50"/>
  <c r="AF78" i="50" s="1"/>
  <c r="AB78" i="50"/>
  <c r="Q80" i="50"/>
  <c r="U80" i="50"/>
  <c r="AE80" i="50"/>
  <c r="AF80" i="50" s="1"/>
  <c r="AB80" i="50"/>
  <c r="S81" i="50"/>
  <c r="U81" i="50"/>
  <c r="R81" i="50"/>
  <c r="AE99" i="50"/>
  <c r="AF99" i="50" s="1"/>
  <c r="AB99" i="50"/>
  <c r="AD99" i="50"/>
  <c r="P101" i="50"/>
  <c r="R7" i="50"/>
  <c r="U7" i="50"/>
  <c r="AA101" i="50"/>
  <c r="AD101" i="50" s="1"/>
  <c r="AD7" i="50"/>
  <c r="R9" i="50"/>
  <c r="S9" i="50" s="1"/>
  <c r="R11" i="50"/>
  <c r="S11" i="50" s="1"/>
  <c r="Q12" i="50"/>
  <c r="R13" i="50"/>
  <c r="S13" i="50" s="1"/>
  <c r="Q14" i="50"/>
  <c r="R15" i="50"/>
  <c r="S15" i="50" s="1"/>
  <c r="Q16" i="50"/>
  <c r="AB16" i="50"/>
  <c r="R17" i="50"/>
  <c r="S17" i="50" s="1"/>
  <c r="Q18" i="50"/>
  <c r="AB18" i="50"/>
  <c r="R19" i="50"/>
  <c r="S19" i="50" s="1"/>
  <c r="Q20" i="50"/>
  <c r="AB20" i="50"/>
  <c r="R21" i="50"/>
  <c r="S21" i="50" s="1"/>
  <c r="Q22" i="50"/>
  <c r="AB22" i="50"/>
  <c r="R23" i="50"/>
  <c r="S23" i="50" s="1"/>
  <c r="Q24" i="50"/>
  <c r="AB24" i="50"/>
  <c r="R25" i="50"/>
  <c r="S25" i="50" s="1"/>
  <c r="Q26" i="50"/>
  <c r="AB26" i="50"/>
  <c r="R27" i="50"/>
  <c r="S27" i="50" s="1"/>
  <c r="Q28" i="50"/>
  <c r="R29" i="50"/>
  <c r="S29" i="50" s="1"/>
  <c r="Q30" i="50"/>
  <c r="AB30" i="50"/>
  <c r="R31" i="50"/>
  <c r="S31" i="50" s="1"/>
  <c r="Q32" i="50"/>
  <c r="R33" i="50"/>
  <c r="S33" i="50" s="1"/>
  <c r="Q34" i="50"/>
  <c r="AB34" i="50"/>
  <c r="R35" i="50"/>
  <c r="S35" i="50" s="1"/>
  <c r="Q36" i="50"/>
  <c r="AB36" i="50"/>
  <c r="R37" i="50"/>
  <c r="S37" i="50" s="1"/>
  <c r="Q38" i="50"/>
  <c r="AB38" i="50"/>
  <c r="R39" i="50"/>
  <c r="S39" i="50" s="1"/>
  <c r="Q40" i="50"/>
  <c r="AB40" i="50"/>
  <c r="Q42" i="50"/>
  <c r="AB42" i="50"/>
  <c r="R43" i="50"/>
  <c r="S43" i="50" s="1"/>
  <c r="Q44" i="50"/>
  <c r="AB44" i="50"/>
  <c r="U45" i="50"/>
  <c r="R45" i="50"/>
  <c r="S45" i="50" s="1"/>
  <c r="R46" i="50"/>
  <c r="S46" i="50" s="1"/>
  <c r="AD46" i="50"/>
  <c r="R48" i="50"/>
  <c r="S48" i="50" s="1"/>
  <c r="S50" i="50"/>
  <c r="Q50" i="50"/>
  <c r="U50" i="50"/>
  <c r="AE50" i="50"/>
  <c r="AF50" i="50" s="1"/>
  <c r="AB50" i="50"/>
  <c r="S52" i="50"/>
  <c r="Q52" i="50"/>
  <c r="U52" i="50"/>
  <c r="AE52" i="50"/>
  <c r="AF52" i="50" s="1"/>
  <c r="AB52" i="50"/>
  <c r="S54" i="50"/>
  <c r="Q54" i="50"/>
  <c r="U54" i="50"/>
  <c r="AE54" i="50"/>
  <c r="AF54" i="50" s="1"/>
  <c r="AB54" i="50"/>
  <c r="S56" i="50"/>
  <c r="Q56" i="50"/>
  <c r="U56" i="50"/>
  <c r="AE56" i="50"/>
  <c r="AF56" i="50" s="1"/>
  <c r="AB56" i="50"/>
  <c r="S58" i="50"/>
  <c r="Q58" i="50"/>
  <c r="U58" i="50"/>
  <c r="AE58" i="50"/>
  <c r="AF58" i="50" s="1"/>
  <c r="AB58" i="50"/>
  <c r="S60" i="50"/>
  <c r="Q60" i="50"/>
  <c r="U60" i="50"/>
  <c r="AE60" i="50"/>
  <c r="AF60" i="50" s="1"/>
  <c r="AB60" i="50"/>
  <c r="S62" i="50"/>
  <c r="Q62" i="50"/>
  <c r="U62" i="50"/>
  <c r="AD62" i="50"/>
  <c r="R64" i="50"/>
  <c r="S64" i="50" s="1"/>
  <c r="AD64" i="50"/>
  <c r="R66" i="50"/>
  <c r="S66" i="50" s="1"/>
  <c r="S68" i="50"/>
  <c r="Q68" i="50"/>
  <c r="U68" i="50"/>
  <c r="AE68" i="50"/>
  <c r="AF68" i="50" s="1"/>
  <c r="AB68" i="50"/>
  <c r="S70" i="50"/>
  <c r="Q70" i="50"/>
  <c r="U70" i="50"/>
  <c r="AE70" i="50"/>
  <c r="AF70" i="50" s="1"/>
  <c r="AB70" i="50"/>
  <c r="S72" i="50"/>
  <c r="Q72" i="50"/>
  <c r="U72" i="50"/>
  <c r="AD72" i="50"/>
  <c r="R74" i="50"/>
  <c r="S74" i="50" s="1"/>
  <c r="S76" i="50"/>
  <c r="Q76" i="50"/>
  <c r="U76" i="50"/>
  <c r="AD76" i="50"/>
  <c r="R78" i="50"/>
  <c r="S78" i="50" s="1"/>
  <c r="AD78" i="50"/>
  <c r="R80" i="50"/>
  <c r="S80" i="50" s="1"/>
  <c r="AD80" i="50"/>
  <c r="Q99" i="50"/>
  <c r="R99" i="50"/>
  <c r="S99" i="50" s="1"/>
  <c r="R47" i="50"/>
  <c r="S47" i="50" s="1"/>
  <c r="R49" i="50"/>
  <c r="S49" i="50" s="1"/>
  <c r="R51" i="50"/>
  <c r="S51" i="50" s="1"/>
  <c r="R53" i="50"/>
  <c r="S53" i="50" s="1"/>
  <c r="R55" i="50"/>
  <c r="S55" i="50" s="1"/>
  <c r="R57" i="50"/>
  <c r="S57" i="50" s="1"/>
  <c r="R59" i="50"/>
  <c r="S59" i="50" s="1"/>
  <c r="R61" i="50"/>
  <c r="S61" i="50" s="1"/>
  <c r="R63" i="50"/>
  <c r="S63" i="50" s="1"/>
  <c r="R65" i="50"/>
  <c r="S65" i="50" s="1"/>
  <c r="R67" i="50"/>
  <c r="S67" i="50" s="1"/>
  <c r="R69" i="50"/>
  <c r="S69" i="50" s="1"/>
  <c r="R71" i="50"/>
  <c r="S71" i="50" s="1"/>
  <c r="R73" i="50"/>
  <c r="S73" i="50" s="1"/>
  <c r="R75" i="50"/>
  <c r="S75" i="50" s="1"/>
  <c r="R77" i="50"/>
  <c r="S77" i="50" s="1"/>
  <c r="R79" i="50"/>
  <c r="S79" i="50" s="1"/>
  <c r="AE81" i="50"/>
  <c r="AF81" i="50" s="1"/>
  <c r="AB81" i="50"/>
  <c r="S83" i="50"/>
  <c r="Q83" i="50"/>
  <c r="U83" i="50"/>
  <c r="AE83" i="50"/>
  <c r="AF83" i="50" s="1"/>
  <c r="AB83" i="50"/>
  <c r="S85" i="50"/>
  <c r="Q85" i="50"/>
  <c r="U85" i="50"/>
  <c r="AE85" i="50"/>
  <c r="AF85" i="50" s="1"/>
  <c r="AB85" i="50"/>
  <c r="S87" i="50"/>
  <c r="Q87" i="50"/>
  <c r="U87" i="50"/>
  <c r="AE87" i="50"/>
  <c r="AF87" i="50" s="1"/>
  <c r="AB87" i="50"/>
  <c r="S89" i="50"/>
  <c r="Q89" i="50"/>
  <c r="U89" i="50"/>
  <c r="AE89" i="50"/>
  <c r="AF89" i="50" s="1"/>
  <c r="AB89" i="50"/>
  <c r="S91" i="50"/>
  <c r="Q91" i="50"/>
  <c r="U91" i="50"/>
  <c r="AE91" i="50"/>
  <c r="AF91" i="50" s="1"/>
  <c r="AB91" i="50"/>
  <c r="S93" i="50"/>
  <c r="Q93" i="50"/>
  <c r="U93" i="50"/>
  <c r="AE93" i="50"/>
  <c r="AF93" i="50" s="1"/>
  <c r="AB93" i="50"/>
  <c r="S95" i="50"/>
  <c r="Q95" i="50"/>
  <c r="U95" i="50"/>
  <c r="AE95" i="50"/>
  <c r="AF95" i="50" s="1"/>
  <c r="AB95" i="50"/>
  <c r="S97" i="50"/>
  <c r="Q97" i="50"/>
  <c r="U97" i="50"/>
  <c r="AD97" i="50"/>
  <c r="N101" i="50"/>
  <c r="R82" i="50"/>
  <c r="S82" i="50" s="1"/>
  <c r="R84" i="50"/>
  <c r="S84" i="50" s="1"/>
  <c r="R86" i="50"/>
  <c r="S86" i="50" s="1"/>
  <c r="R88" i="50"/>
  <c r="R90" i="50"/>
  <c r="S90" i="50" s="1"/>
  <c r="R92" i="50"/>
  <c r="S92" i="50" s="1"/>
  <c r="R94" i="50"/>
  <c r="S94" i="50" s="1"/>
  <c r="R96" i="50"/>
  <c r="S96" i="50" s="1"/>
  <c r="R98" i="50"/>
  <c r="S98" i="50" s="1"/>
  <c r="R100" i="50"/>
  <c r="S100" i="50" s="1"/>
  <c r="AC101" i="49"/>
  <c r="Z101" i="49"/>
  <c r="X101" i="49"/>
  <c r="W101" i="49"/>
  <c r="V101" i="49"/>
  <c r="Y101" i="49" s="1"/>
  <c r="T101" i="49"/>
  <c r="O101" i="49"/>
  <c r="M101" i="49"/>
  <c r="L101" i="49"/>
  <c r="K101" i="49"/>
  <c r="J101" i="49"/>
  <c r="I101" i="49"/>
  <c r="H101" i="49"/>
  <c r="N101" i="49" s="1"/>
  <c r="AE100" i="49"/>
  <c r="AF100" i="49" s="1"/>
  <c r="AB100" i="49"/>
  <c r="AA100" i="49"/>
  <c r="AD100" i="49" s="1"/>
  <c r="Y100" i="49"/>
  <c r="Q100" i="49"/>
  <c r="P100" i="49"/>
  <c r="U100" i="49" s="1"/>
  <c r="N100" i="49"/>
  <c r="G100" i="49"/>
  <c r="AD99" i="49"/>
  <c r="AA99" i="49"/>
  <c r="Y99" i="49"/>
  <c r="R99" i="49"/>
  <c r="P99" i="49"/>
  <c r="N99" i="49"/>
  <c r="G99" i="49"/>
  <c r="AE98" i="49"/>
  <c r="AF98" i="49" s="1"/>
  <c r="AB98" i="49"/>
  <c r="AA98" i="49"/>
  <c r="AD98" i="49" s="1"/>
  <c r="Y98" i="49"/>
  <c r="Q98" i="49"/>
  <c r="P98" i="49"/>
  <c r="U98" i="49" s="1"/>
  <c r="N98" i="49"/>
  <c r="G98" i="49"/>
  <c r="AB97" i="49"/>
  <c r="AA97" i="49"/>
  <c r="AE97" i="49" s="1"/>
  <c r="AF97" i="49" s="1"/>
  <c r="Y97" i="49"/>
  <c r="P97" i="49"/>
  <c r="R97" i="49" s="1"/>
  <c r="N97" i="49"/>
  <c r="G97" i="49"/>
  <c r="AB96" i="49"/>
  <c r="AA96" i="49"/>
  <c r="AD96" i="49" s="1"/>
  <c r="Y96" i="49"/>
  <c r="Q96" i="49"/>
  <c r="P96" i="49"/>
  <c r="U96" i="49" s="1"/>
  <c r="N96" i="49"/>
  <c r="G96" i="49"/>
  <c r="AA95" i="49"/>
  <c r="AD95" i="49" s="1"/>
  <c r="Y95" i="49"/>
  <c r="P95" i="49"/>
  <c r="R95" i="49" s="1"/>
  <c r="N95" i="49"/>
  <c r="G95" i="49"/>
  <c r="AE94" i="49"/>
  <c r="AF94" i="49" s="1"/>
  <c r="AB94" i="49"/>
  <c r="AA94" i="49"/>
  <c r="AD94" i="49" s="1"/>
  <c r="Y94" i="49"/>
  <c r="Q94" i="49"/>
  <c r="P94" i="49"/>
  <c r="U94" i="49" s="1"/>
  <c r="N94" i="49"/>
  <c r="G94" i="49"/>
  <c r="AA93" i="49"/>
  <c r="AD93" i="49" s="1"/>
  <c r="Y93" i="49"/>
  <c r="P93" i="49"/>
  <c r="R93" i="49" s="1"/>
  <c r="N93" i="49"/>
  <c r="G93" i="49"/>
  <c r="AE92" i="49"/>
  <c r="AF92" i="49" s="1"/>
  <c r="AB92" i="49"/>
  <c r="AA92" i="49"/>
  <c r="AD92" i="49" s="1"/>
  <c r="Y92" i="49"/>
  <c r="Q92" i="49"/>
  <c r="P92" i="49"/>
  <c r="U92" i="49" s="1"/>
  <c r="N92" i="49"/>
  <c r="G92" i="49"/>
  <c r="AA91" i="49"/>
  <c r="AD91" i="49" s="1"/>
  <c r="Y91" i="49"/>
  <c r="P91" i="49"/>
  <c r="R91" i="49" s="1"/>
  <c r="N91" i="49"/>
  <c r="G91" i="49"/>
  <c r="AE90" i="49"/>
  <c r="AF90" i="49" s="1"/>
  <c r="AB90" i="49"/>
  <c r="AA90" i="49"/>
  <c r="AD90" i="49" s="1"/>
  <c r="Y90" i="49"/>
  <c r="Q90" i="49"/>
  <c r="P90" i="49"/>
  <c r="U90" i="49" s="1"/>
  <c r="N90" i="49"/>
  <c r="G90" i="49"/>
  <c r="AA89" i="49"/>
  <c r="AD89" i="49" s="1"/>
  <c r="Y89" i="49"/>
  <c r="P89" i="49"/>
  <c r="R89" i="49" s="1"/>
  <c r="N89" i="49"/>
  <c r="G89" i="49"/>
  <c r="AE88" i="49"/>
  <c r="AF88" i="49" s="1"/>
  <c r="AB88" i="49"/>
  <c r="AA88" i="49"/>
  <c r="AD88" i="49" s="1"/>
  <c r="Y88" i="49"/>
  <c r="S88" i="49"/>
  <c r="Q88" i="49"/>
  <c r="P88" i="49"/>
  <c r="U88" i="49" s="1"/>
  <c r="N88" i="49"/>
  <c r="G88" i="49"/>
  <c r="AA87" i="49"/>
  <c r="AD87" i="49" s="1"/>
  <c r="Y87" i="49"/>
  <c r="P87" i="49"/>
  <c r="R87" i="49" s="1"/>
  <c r="N87" i="49"/>
  <c r="G87" i="49"/>
  <c r="AE86" i="49"/>
  <c r="AF86" i="49" s="1"/>
  <c r="AB86" i="49"/>
  <c r="AA86" i="49"/>
  <c r="AD86" i="49" s="1"/>
  <c r="Y86" i="49"/>
  <c r="Q86" i="49"/>
  <c r="P86" i="49"/>
  <c r="U86" i="49" s="1"/>
  <c r="N86" i="49"/>
  <c r="G86" i="49"/>
  <c r="AA85" i="49"/>
  <c r="AD85" i="49" s="1"/>
  <c r="Y85" i="49"/>
  <c r="P85" i="49"/>
  <c r="R85" i="49" s="1"/>
  <c r="N85" i="49"/>
  <c r="G85" i="49"/>
  <c r="AE84" i="49"/>
  <c r="AF84" i="49" s="1"/>
  <c r="AB84" i="49"/>
  <c r="AA84" i="49"/>
  <c r="AD84" i="49" s="1"/>
  <c r="Y84" i="49"/>
  <c r="Q84" i="49"/>
  <c r="P84" i="49"/>
  <c r="U84" i="49" s="1"/>
  <c r="N84" i="49"/>
  <c r="G84" i="49"/>
  <c r="AA83" i="49"/>
  <c r="AD83" i="49" s="1"/>
  <c r="Y83" i="49"/>
  <c r="P83" i="49"/>
  <c r="R83" i="49" s="1"/>
  <c r="N83" i="49"/>
  <c r="G83" i="49"/>
  <c r="AE82" i="49"/>
  <c r="AF82" i="49" s="1"/>
  <c r="AB82" i="49"/>
  <c r="AA82" i="49"/>
  <c r="AD82" i="49" s="1"/>
  <c r="Y82" i="49"/>
  <c r="Q82" i="49"/>
  <c r="P82" i="49"/>
  <c r="U82" i="49" s="1"/>
  <c r="N82" i="49"/>
  <c r="G82" i="49"/>
  <c r="AA81" i="49"/>
  <c r="AD81" i="49" s="1"/>
  <c r="Y81" i="49"/>
  <c r="U81" i="49"/>
  <c r="Q81" i="49"/>
  <c r="P81" i="49"/>
  <c r="S81" i="49" s="1"/>
  <c r="N81" i="49"/>
  <c r="G81" i="49"/>
  <c r="AE80" i="49"/>
  <c r="AF80" i="49" s="1"/>
  <c r="AB80" i="49"/>
  <c r="AA80" i="49"/>
  <c r="AD80" i="49" s="1"/>
  <c r="Y80" i="49"/>
  <c r="Q80" i="49"/>
  <c r="P80" i="49"/>
  <c r="U80" i="49" s="1"/>
  <c r="N80" i="49"/>
  <c r="G80" i="49"/>
  <c r="AA79" i="49"/>
  <c r="AD79" i="49" s="1"/>
  <c r="Y79" i="49"/>
  <c r="P79" i="49"/>
  <c r="U79" i="49" s="1"/>
  <c r="N79" i="49"/>
  <c r="G79" i="49"/>
  <c r="AE78" i="49"/>
  <c r="AF78" i="49" s="1"/>
  <c r="AB78" i="49"/>
  <c r="AA78" i="49"/>
  <c r="AD78" i="49" s="1"/>
  <c r="Y78" i="49"/>
  <c r="Q78" i="49"/>
  <c r="P78" i="49"/>
  <c r="U78" i="49" s="1"/>
  <c r="N78" i="49"/>
  <c r="G78" i="49"/>
  <c r="AA77" i="49"/>
  <c r="AD77" i="49" s="1"/>
  <c r="Y77" i="49"/>
  <c r="P77" i="49"/>
  <c r="U77" i="49" s="1"/>
  <c r="N77" i="49"/>
  <c r="G77" i="49"/>
  <c r="AE76" i="49"/>
  <c r="AF76" i="49" s="1"/>
  <c r="AB76" i="49"/>
  <c r="AA76" i="49"/>
  <c r="AD76" i="49" s="1"/>
  <c r="Y76" i="49"/>
  <c r="Q76" i="49"/>
  <c r="P76" i="49"/>
  <c r="U76" i="49" s="1"/>
  <c r="N76" i="49"/>
  <c r="G76" i="49"/>
  <c r="AA75" i="49"/>
  <c r="AD75" i="49" s="1"/>
  <c r="Y75" i="49"/>
  <c r="P75" i="49"/>
  <c r="U75" i="49" s="1"/>
  <c r="N75" i="49"/>
  <c r="G75" i="49"/>
  <c r="AE74" i="49"/>
  <c r="AF74" i="49" s="1"/>
  <c r="AB74" i="49"/>
  <c r="AA74" i="49"/>
  <c r="AD74" i="49" s="1"/>
  <c r="Y74" i="49"/>
  <c r="Q74" i="49"/>
  <c r="P74" i="49"/>
  <c r="U74" i="49" s="1"/>
  <c r="N74" i="49"/>
  <c r="G74" i="49"/>
  <c r="AA73" i="49"/>
  <c r="AD73" i="49" s="1"/>
  <c r="Y73" i="49"/>
  <c r="P73" i="49"/>
  <c r="U73" i="49" s="1"/>
  <c r="N73" i="49"/>
  <c r="G73" i="49"/>
  <c r="AE72" i="49"/>
  <c r="AF72" i="49" s="1"/>
  <c r="AB72" i="49"/>
  <c r="AA72" i="49"/>
  <c r="AD72" i="49" s="1"/>
  <c r="Y72" i="49"/>
  <c r="Q72" i="49"/>
  <c r="P72" i="49"/>
  <c r="U72" i="49" s="1"/>
  <c r="N72" i="49"/>
  <c r="G72" i="49"/>
  <c r="AA71" i="49"/>
  <c r="AD71" i="49" s="1"/>
  <c r="Y71" i="49"/>
  <c r="Q71" i="49"/>
  <c r="P71" i="49"/>
  <c r="U71" i="49" s="1"/>
  <c r="N71" i="49"/>
  <c r="G71" i="49"/>
  <c r="AA70" i="49"/>
  <c r="Y70" i="49"/>
  <c r="P70" i="49"/>
  <c r="N70" i="49"/>
  <c r="G70" i="49"/>
  <c r="AE69" i="49"/>
  <c r="AF69" i="49" s="1"/>
  <c r="AB69" i="49"/>
  <c r="AA69" i="49"/>
  <c r="AD69" i="49" s="1"/>
  <c r="Y69" i="49"/>
  <c r="Q69" i="49"/>
  <c r="P69" i="49"/>
  <c r="U69" i="49" s="1"/>
  <c r="N69" i="49"/>
  <c r="G69" i="49"/>
  <c r="AA68" i="49"/>
  <c r="Y68" i="49"/>
  <c r="P68" i="49"/>
  <c r="N68" i="49"/>
  <c r="G68" i="49"/>
  <c r="AE67" i="49"/>
  <c r="AF67" i="49" s="1"/>
  <c r="AB67" i="49"/>
  <c r="AA67" i="49"/>
  <c r="AD67" i="49" s="1"/>
  <c r="Y67" i="49"/>
  <c r="Q67" i="49"/>
  <c r="P67" i="49"/>
  <c r="U67" i="49" s="1"/>
  <c r="N67" i="49"/>
  <c r="G67" i="49"/>
  <c r="AF66" i="49"/>
  <c r="AB66" i="49"/>
  <c r="AA66" i="49"/>
  <c r="AE66" i="49" s="1"/>
  <c r="Y66" i="49"/>
  <c r="R66" i="49"/>
  <c r="P66" i="49"/>
  <c r="N66" i="49"/>
  <c r="G66" i="49"/>
  <c r="AE65" i="49"/>
  <c r="AF65" i="49" s="1"/>
  <c r="AB65" i="49"/>
  <c r="AA65" i="49"/>
  <c r="AD65" i="49" s="1"/>
  <c r="Y65" i="49"/>
  <c r="Q65" i="49"/>
  <c r="P65" i="49"/>
  <c r="U65" i="49" s="1"/>
  <c r="N65" i="49"/>
  <c r="G65" i="49"/>
  <c r="AD64" i="49"/>
  <c r="AA64" i="49"/>
  <c r="Y64" i="49"/>
  <c r="R64" i="49"/>
  <c r="P64" i="49"/>
  <c r="N64" i="49"/>
  <c r="G64" i="49"/>
  <c r="AA63" i="49"/>
  <c r="AD63" i="49" s="1"/>
  <c r="Y63" i="49"/>
  <c r="Q63" i="49"/>
  <c r="P63" i="49"/>
  <c r="U63" i="49" s="1"/>
  <c r="N63" i="49"/>
  <c r="G63" i="49"/>
  <c r="AB62" i="49"/>
  <c r="AA62" i="49"/>
  <c r="AE62" i="49" s="1"/>
  <c r="AF62" i="49" s="1"/>
  <c r="Y62" i="49"/>
  <c r="P62" i="49"/>
  <c r="N62" i="49"/>
  <c r="G62" i="49"/>
  <c r="AE61" i="49"/>
  <c r="AF61" i="49" s="1"/>
  <c r="AB61" i="49"/>
  <c r="AA61" i="49"/>
  <c r="AD61" i="49" s="1"/>
  <c r="Y61" i="49"/>
  <c r="Q61" i="49"/>
  <c r="P61" i="49"/>
  <c r="U61" i="49" s="1"/>
  <c r="N61" i="49"/>
  <c r="G61" i="49"/>
  <c r="AA60" i="49"/>
  <c r="Y60" i="49"/>
  <c r="P60" i="49"/>
  <c r="N60" i="49"/>
  <c r="G60" i="49"/>
  <c r="AE59" i="49"/>
  <c r="AF59" i="49" s="1"/>
  <c r="AB59" i="49"/>
  <c r="AA59" i="49"/>
  <c r="AD59" i="49" s="1"/>
  <c r="Y59" i="49"/>
  <c r="Q59" i="49"/>
  <c r="P59" i="49"/>
  <c r="U59" i="49" s="1"/>
  <c r="N59" i="49"/>
  <c r="G59" i="49"/>
  <c r="AA58" i="49"/>
  <c r="Y58" i="49"/>
  <c r="P58" i="49"/>
  <c r="N58" i="49"/>
  <c r="G58" i="49"/>
  <c r="AE57" i="49"/>
  <c r="AF57" i="49" s="1"/>
  <c r="AB57" i="49"/>
  <c r="AA57" i="49"/>
  <c r="AD57" i="49" s="1"/>
  <c r="Y57" i="49"/>
  <c r="Q57" i="49"/>
  <c r="P57" i="49"/>
  <c r="U57" i="49" s="1"/>
  <c r="N57" i="49"/>
  <c r="G57" i="49"/>
  <c r="AA56" i="49"/>
  <c r="Y56" i="49"/>
  <c r="P56" i="49"/>
  <c r="N56" i="49"/>
  <c r="G56" i="49"/>
  <c r="AE55" i="49"/>
  <c r="AF55" i="49" s="1"/>
  <c r="AB55" i="49"/>
  <c r="AA55" i="49"/>
  <c r="AD55" i="49" s="1"/>
  <c r="Y55" i="49"/>
  <c r="Q55" i="49"/>
  <c r="P55" i="49"/>
  <c r="U55" i="49" s="1"/>
  <c r="N55" i="49"/>
  <c r="G55" i="49"/>
  <c r="AA54" i="49"/>
  <c r="Y54" i="49"/>
  <c r="P54" i="49"/>
  <c r="N54" i="49"/>
  <c r="G54" i="49"/>
  <c r="AE53" i="49"/>
  <c r="AF53" i="49" s="1"/>
  <c r="AB53" i="49"/>
  <c r="AA53" i="49"/>
  <c r="AD53" i="49" s="1"/>
  <c r="Y53" i="49"/>
  <c r="Q53" i="49"/>
  <c r="P53" i="49"/>
  <c r="U53" i="49" s="1"/>
  <c r="N53" i="49"/>
  <c r="G53" i="49"/>
  <c r="AA52" i="49"/>
  <c r="Y52" i="49"/>
  <c r="P52" i="49"/>
  <c r="N52" i="49"/>
  <c r="G52" i="49"/>
  <c r="AE51" i="49"/>
  <c r="AF51" i="49" s="1"/>
  <c r="AB51" i="49"/>
  <c r="AA51" i="49"/>
  <c r="AD51" i="49" s="1"/>
  <c r="Y51" i="49"/>
  <c r="Q51" i="49"/>
  <c r="P51" i="49"/>
  <c r="U51" i="49" s="1"/>
  <c r="N51" i="49"/>
  <c r="G51" i="49"/>
  <c r="AA50" i="49"/>
  <c r="Y50" i="49"/>
  <c r="P50" i="49"/>
  <c r="N50" i="49"/>
  <c r="G50" i="49"/>
  <c r="AE49" i="49"/>
  <c r="AF49" i="49" s="1"/>
  <c r="AB49" i="49"/>
  <c r="AA49" i="49"/>
  <c r="AD49" i="49" s="1"/>
  <c r="Y49" i="49"/>
  <c r="Q49" i="49"/>
  <c r="P49" i="49"/>
  <c r="U49" i="49" s="1"/>
  <c r="N49" i="49"/>
  <c r="G49" i="49"/>
  <c r="AF48" i="49"/>
  <c r="AB48" i="49"/>
  <c r="AA48" i="49"/>
  <c r="AE48" i="49" s="1"/>
  <c r="Y48" i="49"/>
  <c r="R48" i="49"/>
  <c r="P48" i="49"/>
  <c r="N48" i="49"/>
  <c r="G48" i="49"/>
  <c r="AE47" i="49"/>
  <c r="AF47" i="49" s="1"/>
  <c r="AB47" i="49"/>
  <c r="AA47" i="49"/>
  <c r="AD47" i="49" s="1"/>
  <c r="Y47" i="49"/>
  <c r="Q47" i="49"/>
  <c r="P47" i="49"/>
  <c r="U47" i="49" s="1"/>
  <c r="N47" i="49"/>
  <c r="G47" i="49"/>
  <c r="AD46" i="49"/>
  <c r="AA46" i="49"/>
  <c r="Y46" i="49"/>
  <c r="R46" i="49"/>
  <c r="P46" i="49"/>
  <c r="N46" i="49"/>
  <c r="G46" i="49"/>
  <c r="AE45" i="49"/>
  <c r="AF45" i="49" s="1"/>
  <c r="AB45" i="49"/>
  <c r="AA45" i="49"/>
  <c r="AD45" i="49" s="1"/>
  <c r="Y45" i="49"/>
  <c r="Q45" i="49"/>
  <c r="P45" i="49"/>
  <c r="U45" i="49" s="1"/>
  <c r="N45" i="49"/>
  <c r="G45" i="49"/>
  <c r="AD44" i="49"/>
  <c r="AA44" i="49"/>
  <c r="Y44" i="49"/>
  <c r="R44" i="49"/>
  <c r="P44" i="49"/>
  <c r="N44" i="49"/>
  <c r="G44" i="49"/>
  <c r="AE43" i="49"/>
  <c r="AF43" i="49" s="1"/>
  <c r="AB43" i="49"/>
  <c r="AA43" i="49"/>
  <c r="AD43" i="49" s="1"/>
  <c r="Y43" i="49"/>
  <c r="Q43" i="49"/>
  <c r="P43" i="49"/>
  <c r="U43" i="49" s="1"/>
  <c r="N43" i="49"/>
  <c r="G43" i="49"/>
  <c r="AD42" i="49"/>
  <c r="AA42" i="49"/>
  <c r="Y42" i="49"/>
  <c r="R42" i="49"/>
  <c r="P42" i="49"/>
  <c r="N42" i="49"/>
  <c r="G42" i="49"/>
  <c r="AE41" i="49"/>
  <c r="AF41" i="49" s="1"/>
  <c r="AB41" i="49"/>
  <c r="AA41" i="49"/>
  <c r="AD41" i="49" s="1"/>
  <c r="Y41" i="49"/>
  <c r="U41" i="49"/>
  <c r="S41" i="49"/>
  <c r="Q41" i="49"/>
  <c r="N41" i="49"/>
  <c r="G41" i="49"/>
  <c r="AD40" i="49"/>
  <c r="AA40" i="49"/>
  <c r="Y40" i="49"/>
  <c r="Q40" i="49"/>
  <c r="P40" i="49"/>
  <c r="U40" i="49" s="1"/>
  <c r="N40" i="49"/>
  <c r="G40" i="49"/>
  <c r="AA39" i="49"/>
  <c r="AE39" i="49" s="1"/>
  <c r="AF39" i="49" s="1"/>
  <c r="Y39" i="49"/>
  <c r="P39" i="49"/>
  <c r="N39" i="49"/>
  <c r="G39" i="49"/>
  <c r="AE38" i="49"/>
  <c r="AF38" i="49" s="1"/>
  <c r="AB38" i="49"/>
  <c r="AA38" i="49"/>
  <c r="AD38" i="49" s="1"/>
  <c r="Y38" i="49"/>
  <c r="Q38" i="49"/>
  <c r="P38" i="49"/>
  <c r="U38" i="49" s="1"/>
  <c r="N38" i="49"/>
  <c r="G38" i="49"/>
  <c r="AA37" i="49"/>
  <c r="AE37" i="49" s="1"/>
  <c r="AF37" i="49" s="1"/>
  <c r="Y37" i="49"/>
  <c r="P37" i="49"/>
  <c r="N37" i="49"/>
  <c r="G37" i="49"/>
  <c r="AE36" i="49"/>
  <c r="AF36" i="49" s="1"/>
  <c r="AB36" i="49"/>
  <c r="AA36" i="49"/>
  <c r="AD36" i="49" s="1"/>
  <c r="Y36" i="49"/>
  <c r="Q36" i="49"/>
  <c r="P36" i="49"/>
  <c r="U36" i="49" s="1"/>
  <c r="N36" i="49"/>
  <c r="G36" i="49"/>
  <c r="AA35" i="49"/>
  <c r="AE35" i="49" s="1"/>
  <c r="AF35" i="49" s="1"/>
  <c r="Y35" i="49"/>
  <c r="P35" i="49"/>
  <c r="N35" i="49"/>
  <c r="G35" i="49"/>
  <c r="AE34" i="49"/>
  <c r="AF34" i="49" s="1"/>
  <c r="AB34" i="49"/>
  <c r="AA34" i="49"/>
  <c r="AD34" i="49" s="1"/>
  <c r="Y34" i="49"/>
  <c r="Q34" i="49"/>
  <c r="P34" i="49"/>
  <c r="U34" i="49" s="1"/>
  <c r="N34" i="49"/>
  <c r="G34" i="49"/>
  <c r="AA33" i="49"/>
  <c r="AE33" i="49" s="1"/>
  <c r="AF33" i="49" s="1"/>
  <c r="Y33" i="49"/>
  <c r="P33" i="49"/>
  <c r="N33" i="49"/>
  <c r="G33" i="49"/>
  <c r="AE32" i="49"/>
  <c r="AF32" i="49" s="1"/>
  <c r="AB32" i="49"/>
  <c r="AA32" i="49"/>
  <c r="AD32" i="49" s="1"/>
  <c r="Y32" i="49"/>
  <c r="Q32" i="49"/>
  <c r="P32" i="49"/>
  <c r="U32" i="49" s="1"/>
  <c r="N32" i="49"/>
  <c r="G32" i="49"/>
  <c r="AB31" i="49"/>
  <c r="AA31" i="49"/>
  <c r="AE31" i="49" s="1"/>
  <c r="AF31" i="49" s="1"/>
  <c r="Y31" i="49"/>
  <c r="P31" i="49"/>
  <c r="N31" i="49"/>
  <c r="G31" i="49"/>
  <c r="AE30" i="49"/>
  <c r="AF30" i="49" s="1"/>
  <c r="AB30" i="49"/>
  <c r="AA30" i="49"/>
  <c r="AD30" i="49" s="1"/>
  <c r="Y30" i="49"/>
  <c r="Q30" i="49"/>
  <c r="P30" i="49"/>
  <c r="U30" i="49" s="1"/>
  <c r="N30" i="49"/>
  <c r="G30" i="49"/>
  <c r="AA29" i="49"/>
  <c r="AE29" i="49" s="1"/>
  <c r="AF29" i="49" s="1"/>
  <c r="Y29" i="49"/>
  <c r="P29" i="49"/>
  <c r="N29" i="49"/>
  <c r="G29" i="49"/>
  <c r="AE28" i="49"/>
  <c r="AF28" i="49" s="1"/>
  <c r="AB28" i="49"/>
  <c r="AA28" i="49"/>
  <c r="AD28" i="49" s="1"/>
  <c r="Y28" i="49"/>
  <c r="Q28" i="49"/>
  <c r="P28" i="49"/>
  <c r="U28" i="49" s="1"/>
  <c r="N28" i="49"/>
  <c r="G28" i="49"/>
  <c r="AA27" i="49"/>
  <c r="AE27" i="49" s="1"/>
  <c r="AF27" i="49" s="1"/>
  <c r="Y27" i="49"/>
  <c r="P27" i="49"/>
  <c r="N27" i="49"/>
  <c r="G27" i="49"/>
  <c r="AE26" i="49"/>
  <c r="AF26" i="49" s="1"/>
  <c r="AB26" i="49"/>
  <c r="AA26" i="49"/>
  <c r="AD26" i="49" s="1"/>
  <c r="Y26" i="49"/>
  <c r="Q26" i="49"/>
  <c r="P26" i="49"/>
  <c r="U26" i="49" s="1"/>
  <c r="N26" i="49"/>
  <c r="G26" i="49"/>
  <c r="AA25" i="49"/>
  <c r="AE25" i="49" s="1"/>
  <c r="AF25" i="49" s="1"/>
  <c r="Y25" i="49"/>
  <c r="P25" i="49"/>
  <c r="N25" i="49"/>
  <c r="G25" i="49"/>
  <c r="AE24" i="49"/>
  <c r="AF24" i="49" s="1"/>
  <c r="AB24" i="49"/>
  <c r="AA24" i="49"/>
  <c r="AD24" i="49" s="1"/>
  <c r="Y24" i="49"/>
  <c r="Q24" i="49"/>
  <c r="P24" i="49"/>
  <c r="U24" i="49" s="1"/>
  <c r="N24" i="49"/>
  <c r="G24" i="49"/>
  <c r="AA23" i="49"/>
  <c r="AE23" i="49" s="1"/>
  <c r="AF23" i="49" s="1"/>
  <c r="Y23" i="49"/>
  <c r="P23" i="49"/>
  <c r="N23" i="49"/>
  <c r="G23" i="49"/>
  <c r="AE22" i="49"/>
  <c r="AF22" i="49" s="1"/>
  <c r="AB22" i="49"/>
  <c r="AA22" i="49"/>
  <c r="AD22" i="49" s="1"/>
  <c r="Y22" i="49"/>
  <c r="Q22" i="49"/>
  <c r="P22" i="49"/>
  <c r="U22" i="49" s="1"/>
  <c r="N22" i="49"/>
  <c r="G22" i="49"/>
  <c r="AA21" i="49"/>
  <c r="AE21" i="49" s="1"/>
  <c r="AF21" i="49" s="1"/>
  <c r="Y21" i="49"/>
  <c r="P21" i="49"/>
  <c r="N21" i="49"/>
  <c r="G21" i="49"/>
  <c r="AE20" i="49"/>
  <c r="AF20" i="49" s="1"/>
  <c r="AB20" i="49"/>
  <c r="AA20" i="49"/>
  <c r="AD20" i="49" s="1"/>
  <c r="Y20" i="49"/>
  <c r="Q20" i="49"/>
  <c r="P20" i="49"/>
  <c r="U20" i="49" s="1"/>
  <c r="N20" i="49"/>
  <c r="G20" i="49"/>
  <c r="AA19" i="49"/>
  <c r="AE19" i="49" s="1"/>
  <c r="AF19" i="49" s="1"/>
  <c r="Y19" i="49"/>
  <c r="P19" i="49"/>
  <c r="N19" i="49"/>
  <c r="G19" i="49"/>
  <c r="AE18" i="49"/>
  <c r="AF18" i="49" s="1"/>
  <c r="AB18" i="49"/>
  <c r="AA18" i="49"/>
  <c r="AD18" i="49" s="1"/>
  <c r="Y18" i="49"/>
  <c r="Q18" i="49"/>
  <c r="P18" i="49"/>
  <c r="U18" i="49" s="1"/>
  <c r="N18" i="49"/>
  <c r="G18" i="49"/>
  <c r="AD17" i="49"/>
  <c r="AA17" i="49"/>
  <c r="Y17" i="49"/>
  <c r="R17" i="49"/>
  <c r="P17" i="49"/>
  <c r="N17" i="49"/>
  <c r="G17" i="49"/>
  <c r="AE16" i="49"/>
  <c r="AF16" i="49" s="1"/>
  <c r="AB16" i="49"/>
  <c r="AA16" i="49"/>
  <c r="AD16" i="49" s="1"/>
  <c r="Y16" i="49"/>
  <c r="Q16" i="49"/>
  <c r="P16" i="49"/>
  <c r="U16" i="49" s="1"/>
  <c r="N16" i="49"/>
  <c r="G16" i="49"/>
  <c r="AD15" i="49"/>
  <c r="AA15" i="49"/>
  <c r="Y15" i="49"/>
  <c r="R15" i="49"/>
  <c r="P15" i="49"/>
  <c r="N15" i="49"/>
  <c r="G15" i="49"/>
  <c r="AE14" i="49"/>
  <c r="AF14" i="49" s="1"/>
  <c r="AB14" i="49"/>
  <c r="AA14" i="49"/>
  <c r="AD14" i="49" s="1"/>
  <c r="Y14" i="49"/>
  <c r="Q14" i="49"/>
  <c r="P14" i="49"/>
  <c r="U14" i="49" s="1"/>
  <c r="N14" i="49"/>
  <c r="G14" i="49"/>
  <c r="AD13" i="49"/>
  <c r="AA13" i="49"/>
  <c r="Y13" i="49"/>
  <c r="R13" i="49"/>
  <c r="P13" i="49"/>
  <c r="N13" i="49"/>
  <c r="G13" i="49"/>
  <c r="AE12" i="49"/>
  <c r="AF12" i="49" s="1"/>
  <c r="AB12" i="49"/>
  <c r="AA12" i="49"/>
  <c r="AD12" i="49" s="1"/>
  <c r="Y12" i="49"/>
  <c r="Q12" i="49"/>
  <c r="P12" i="49"/>
  <c r="U12" i="49" s="1"/>
  <c r="N12" i="49"/>
  <c r="G12" i="49"/>
  <c r="AD11" i="49"/>
  <c r="AA11" i="49"/>
  <c r="Y11" i="49"/>
  <c r="R11" i="49"/>
  <c r="P11" i="49"/>
  <c r="N11" i="49"/>
  <c r="G11" i="49"/>
  <c r="AE10" i="49"/>
  <c r="AF10" i="49" s="1"/>
  <c r="AB10" i="49"/>
  <c r="AA10" i="49"/>
  <c r="AD10" i="49" s="1"/>
  <c r="Y10" i="49"/>
  <c r="Q10" i="49"/>
  <c r="P10" i="49"/>
  <c r="U10" i="49" s="1"/>
  <c r="N10" i="49"/>
  <c r="G10" i="49"/>
  <c r="AD9" i="49"/>
  <c r="AA9" i="49"/>
  <c r="Y9" i="49"/>
  <c r="R9" i="49"/>
  <c r="P9" i="49"/>
  <c r="N9" i="49"/>
  <c r="G9" i="49"/>
  <c r="AE8" i="49"/>
  <c r="AF8" i="49" s="1"/>
  <c r="AB8" i="49"/>
  <c r="AA8" i="49"/>
  <c r="AD8" i="49" s="1"/>
  <c r="Y8" i="49"/>
  <c r="Q8" i="49"/>
  <c r="P8" i="49"/>
  <c r="U8" i="49" s="1"/>
  <c r="N8" i="49"/>
  <c r="G8" i="49"/>
  <c r="AD7" i="49"/>
  <c r="AA7" i="49"/>
  <c r="Y7" i="49"/>
  <c r="R7" i="49"/>
  <c r="P7" i="49"/>
  <c r="N7" i="49"/>
  <c r="G7" i="49"/>
  <c r="G101" i="49" s="1"/>
  <c r="E6" i="49"/>
  <c r="F6" i="49" s="1"/>
  <c r="G6" i="49" s="1"/>
  <c r="H6" i="49" s="1"/>
  <c r="I6" i="49" s="1"/>
  <c r="J6" i="49" s="1"/>
  <c r="K6" i="49" s="1"/>
  <c r="C6" i="49"/>
  <c r="D6" i="49" s="1"/>
  <c r="B6" i="49"/>
  <c r="AC101" i="48"/>
  <c r="Z101" i="48"/>
  <c r="X101" i="48"/>
  <c r="W101" i="48"/>
  <c r="V101" i="48"/>
  <c r="T101" i="48"/>
  <c r="O101" i="48"/>
  <c r="M101" i="48"/>
  <c r="L101" i="48"/>
  <c r="K101" i="48"/>
  <c r="J101" i="48"/>
  <c r="I101" i="48"/>
  <c r="H101" i="48"/>
  <c r="Y101" i="48" s="1"/>
  <c r="AB100" i="48"/>
  <c r="AA100" i="48"/>
  <c r="AE100" i="48" s="1"/>
  <c r="AF100" i="48" s="1"/>
  <c r="Y100" i="48"/>
  <c r="P100" i="48"/>
  <c r="N100" i="48"/>
  <c r="G100" i="48"/>
  <c r="AA99" i="48"/>
  <c r="AD99" i="48" s="1"/>
  <c r="Y99" i="48"/>
  <c r="P99" i="48"/>
  <c r="U99" i="48" s="1"/>
  <c r="N99" i="48"/>
  <c r="G99" i="48"/>
  <c r="AA98" i="48"/>
  <c r="Y98" i="48"/>
  <c r="Q98" i="48"/>
  <c r="P98" i="48"/>
  <c r="U98" i="48" s="1"/>
  <c r="N98" i="48"/>
  <c r="G98" i="48"/>
  <c r="AB97" i="48"/>
  <c r="AA97" i="48"/>
  <c r="AD97" i="48" s="1"/>
  <c r="Y97" i="48"/>
  <c r="P97" i="48"/>
  <c r="U97" i="48" s="1"/>
  <c r="N97" i="48"/>
  <c r="G97" i="48"/>
  <c r="AB96" i="48"/>
  <c r="AA96" i="48"/>
  <c r="AE96" i="48" s="1"/>
  <c r="AF96" i="48" s="1"/>
  <c r="Y96" i="48"/>
  <c r="P96" i="48"/>
  <c r="N96" i="48"/>
  <c r="G96" i="48"/>
  <c r="AA95" i="48"/>
  <c r="AD95" i="48" s="1"/>
  <c r="Y95" i="48"/>
  <c r="P95" i="48"/>
  <c r="U95" i="48" s="1"/>
  <c r="N95" i="48"/>
  <c r="G95" i="48"/>
  <c r="AA94" i="48"/>
  <c r="Y94" i="48"/>
  <c r="Q94" i="48"/>
  <c r="P94" i="48"/>
  <c r="U94" i="48" s="1"/>
  <c r="N94" i="48"/>
  <c r="G94" i="48"/>
  <c r="AA93" i="48"/>
  <c r="AD93" i="48" s="1"/>
  <c r="Y93" i="48"/>
  <c r="P93" i="48"/>
  <c r="U93" i="48" s="1"/>
  <c r="N93" i="48"/>
  <c r="G93" i="48"/>
  <c r="AB92" i="48"/>
  <c r="AA92" i="48"/>
  <c r="AD92" i="48" s="1"/>
  <c r="Y92" i="48"/>
  <c r="P92" i="48"/>
  <c r="N92" i="48"/>
  <c r="G92" i="48"/>
  <c r="AA91" i="48"/>
  <c r="AD91" i="48" s="1"/>
  <c r="Y91" i="48"/>
  <c r="P91" i="48"/>
  <c r="U91" i="48" s="1"/>
  <c r="N91" i="48"/>
  <c r="G91" i="48"/>
  <c r="AE90" i="48"/>
  <c r="AF90" i="48" s="1"/>
  <c r="AA90" i="48"/>
  <c r="Y90" i="48"/>
  <c r="Q90" i="48"/>
  <c r="P90" i="48"/>
  <c r="U90" i="48" s="1"/>
  <c r="N90" i="48"/>
  <c r="G90" i="48"/>
  <c r="AA89" i="48"/>
  <c r="AD89" i="48" s="1"/>
  <c r="Y89" i="48"/>
  <c r="P89" i="48"/>
  <c r="U89" i="48" s="1"/>
  <c r="N89" i="48"/>
  <c r="G89" i="48"/>
  <c r="AB88" i="48"/>
  <c r="AA88" i="48"/>
  <c r="AD88" i="48" s="1"/>
  <c r="Y88" i="48"/>
  <c r="Q88" i="48"/>
  <c r="P88" i="48"/>
  <c r="U88" i="48" s="1"/>
  <c r="N88" i="48"/>
  <c r="G88" i="48"/>
  <c r="AA87" i="48"/>
  <c r="AD87" i="48" s="1"/>
  <c r="Y87" i="48"/>
  <c r="P87" i="48"/>
  <c r="U87" i="48" s="1"/>
  <c r="N87" i="48"/>
  <c r="G87" i="48"/>
  <c r="AB86" i="48"/>
  <c r="AA86" i="48"/>
  <c r="AD86" i="48" s="1"/>
  <c r="Y86" i="48"/>
  <c r="P86" i="48"/>
  <c r="N86" i="48"/>
  <c r="G86" i="48"/>
  <c r="AA85" i="48"/>
  <c r="AD85" i="48" s="1"/>
  <c r="Y85" i="48"/>
  <c r="P85" i="48"/>
  <c r="U85" i="48" s="1"/>
  <c r="N85" i="48"/>
  <c r="G85" i="48"/>
  <c r="AA84" i="48"/>
  <c r="Y84" i="48"/>
  <c r="Q84" i="48"/>
  <c r="P84" i="48"/>
  <c r="U84" i="48" s="1"/>
  <c r="N84" i="48"/>
  <c r="G84" i="48"/>
  <c r="AA83" i="48"/>
  <c r="AD83" i="48" s="1"/>
  <c r="Y83" i="48"/>
  <c r="P83" i="48"/>
  <c r="U83" i="48" s="1"/>
  <c r="N83" i="48"/>
  <c r="G83" i="48"/>
  <c r="AB82" i="48"/>
  <c r="AA82" i="48"/>
  <c r="AD82" i="48" s="1"/>
  <c r="Y82" i="48"/>
  <c r="P82" i="48"/>
  <c r="N82" i="48"/>
  <c r="G82" i="48"/>
  <c r="AA81" i="48"/>
  <c r="AD81" i="48" s="1"/>
  <c r="Y81" i="48"/>
  <c r="Q81" i="48"/>
  <c r="P81" i="48"/>
  <c r="U81" i="48" s="1"/>
  <c r="N81" i="48"/>
  <c r="G81" i="48"/>
  <c r="AB80" i="48"/>
  <c r="AA80" i="48"/>
  <c r="AD80" i="48" s="1"/>
  <c r="Y80" i="48"/>
  <c r="P80" i="48"/>
  <c r="N80" i="48"/>
  <c r="G80" i="48"/>
  <c r="AA79" i="48"/>
  <c r="AD79" i="48" s="1"/>
  <c r="Y79" i="48"/>
  <c r="P79" i="48"/>
  <c r="U79" i="48" s="1"/>
  <c r="N79" i="48"/>
  <c r="G79" i="48"/>
  <c r="AE78" i="48"/>
  <c r="AF78" i="48" s="1"/>
  <c r="AA78" i="48"/>
  <c r="Y78" i="48"/>
  <c r="Q78" i="48"/>
  <c r="P78" i="48"/>
  <c r="U78" i="48" s="1"/>
  <c r="N78" i="48"/>
  <c r="G78" i="48"/>
  <c r="AA77" i="48"/>
  <c r="AD77" i="48" s="1"/>
  <c r="Y77" i="48"/>
  <c r="P77" i="48"/>
  <c r="U77" i="48" s="1"/>
  <c r="N77" i="48"/>
  <c r="G77" i="48"/>
  <c r="AB76" i="48"/>
  <c r="AA76" i="48"/>
  <c r="AD76" i="48" s="1"/>
  <c r="Y76" i="48"/>
  <c r="P76" i="48"/>
  <c r="N76" i="48"/>
  <c r="G76" i="48"/>
  <c r="AA75" i="48"/>
  <c r="AD75" i="48" s="1"/>
  <c r="Y75" i="48"/>
  <c r="P75" i="48"/>
  <c r="U75" i="48" s="1"/>
  <c r="N75" i="48"/>
  <c r="G75" i="48"/>
  <c r="AB74" i="48"/>
  <c r="AA74" i="48"/>
  <c r="AD74" i="48" s="1"/>
  <c r="Y74" i="48"/>
  <c r="Q74" i="48"/>
  <c r="P74" i="48"/>
  <c r="U74" i="48" s="1"/>
  <c r="N74" i="48"/>
  <c r="G74" i="48"/>
  <c r="AD73" i="48"/>
  <c r="AA73" i="48"/>
  <c r="Y73" i="48"/>
  <c r="P73" i="48"/>
  <c r="R73" i="48" s="1"/>
  <c r="N73" i="48"/>
  <c r="G73" i="48"/>
  <c r="AB72" i="48"/>
  <c r="AA72" i="48"/>
  <c r="AD72" i="48" s="1"/>
  <c r="Y72" i="48"/>
  <c r="P72" i="48"/>
  <c r="N72" i="48"/>
  <c r="G72" i="48"/>
  <c r="AA71" i="48"/>
  <c r="AD71" i="48" s="1"/>
  <c r="Y71" i="48"/>
  <c r="R71" i="48"/>
  <c r="P71" i="48"/>
  <c r="N71" i="48"/>
  <c r="G71" i="48"/>
  <c r="AA70" i="48"/>
  <c r="Y70" i="48"/>
  <c r="Q70" i="48"/>
  <c r="P70" i="48"/>
  <c r="U70" i="48" s="1"/>
  <c r="N70" i="48"/>
  <c r="G70" i="48"/>
  <c r="AD69" i="48"/>
  <c r="AA69" i="48"/>
  <c r="Y69" i="48"/>
  <c r="P69" i="48"/>
  <c r="R69" i="48" s="1"/>
  <c r="N69" i="48"/>
  <c r="G69" i="48"/>
  <c r="AB68" i="48"/>
  <c r="AA68" i="48"/>
  <c r="AD68" i="48" s="1"/>
  <c r="Y68" i="48"/>
  <c r="P68" i="48"/>
  <c r="N68" i="48"/>
  <c r="G68" i="48"/>
  <c r="AA67" i="48"/>
  <c r="AD67" i="48" s="1"/>
  <c r="Y67" i="48"/>
  <c r="R67" i="48"/>
  <c r="P67" i="48"/>
  <c r="N67" i="48"/>
  <c r="G67" i="48"/>
  <c r="AB66" i="48"/>
  <c r="AA66" i="48"/>
  <c r="AD66" i="48" s="1"/>
  <c r="Y66" i="48"/>
  <c r="Q66" i="48"/>
  <c r="P66" i="48"/>
  <c r="U66" i="48" s="1"/>
  <c r="N66" i="48"/>
  <c r="G66" i="48"/>
  <c r="AD65" i="48"/>
  <c r="AA65" i="48"/>
  <c r="Y65" i="48"/>
  <c r="P65" i="48"/>
  <c r="R65" i="48" s="1"/>
  <c r="N65" i="48"/>
  <c r="G65" i="48"/>
  <c r="AB64" i="48"/>
  <c r="AA64" i="48"/>
  <c r="AD64" i="48" s="1"/>
  <c r="Y64" i="48"/>
  <c r="P64" i="48"/>
  <c r="N64" i="48"/>
  <c r="G64" i="48"/>
  <c r="AA63" i="48"/>
  <c r="AD63" i="48" s="1"/>
  <c r="Y63" i="48"/>
  <c r="R63" i="48"/>
  <c r="P63" i="48"/>
  <c r="N63" i="48"/>
  <c r="G63" i="48"/>
  <c r="AB62" i="48"/>
  <c r="AA62" i="48"/>
  <c r="AD62" i="48" s="1"/>
  <c r="Y62" i="48"/>
  <c r="Q62" i="48"/>
  <c r="P62" i="48"/>
  <c r="U62" i="48" s="1"/>
  <c r="N62" i="48"/>
  <c r="G62" i="48"/>
  <c r="AD61" i="48"/>
  <c r="AA61" i="48"/>
  <c r="Y61" i="48"/>
  <c r="P61" i="48"/>
  <c r="R61" i="48" s="1"/>
  <c r="N61" i="48"/>
  <c r="G61" i="48"/>
  <c r="AB60" i="48"/>
  <c r="AA60" i="48"/>
  <c r="AD60" i="48" s="1"/>
  <c r="Y60" i="48"/>
  <c r="P60" i="48"/>
  <c r="N60" i="48"/>
  <c r="G60" i="48"/>
  <c r="AA59" i="48"/>
  <c r="AD59" i="48" s="1"/>
  <c r="Y59" i="48"/>
  <c r="R59" i="48"/>
  <c r="P59" i="48"/>
  <c r="N59" i="48"/>
  <c r="G59" i="48"/>
  <c r="AE58" i="48"/>
  <c r="AF58" i="48" s="1"/>
  <c r="AA58" i="48"/>
  <c r="Y58" i="48"/>
  <c r="Q58" i="48"/>
  <c r="P58" i="48"/>
  <c r="U58" i="48" s="1"/>
  <c r="N58" i="48"/>
  <c r="G58" i="48"/>
  <c r="AD57" i="48"/>
  <c r="AA57" i="48"/>
  <c r="Y57" i="48"/>
  <c r="P57" i="48"/>
  <c r="R57" i="48" s="1"/>
  <c r="N57" i="48"/>
  <c r="G57" i="48"/>
  <c r="AB56" i="48"/>
  <c r="AA56" i="48"/>
  <c r="AD56" i="48" s="1"/>
  <c r="Y56" i="48"/>
  <c r="P56" i="48"/>
  <c r="N56" i="48"/>
  <c r="G56" i="48"/>
  <c r="AA55" i="48"/>
  <c r="AD55" i="48" s="1"/>
  <c r="Y55" i="48"/>
  <c r="R55" i="48"/>
  <c r="P55" i="48"/>
  <c r="N55" i="48"/>
  <c r="G55" i="48"/>
  <c r="AA54" i="48"/>
  <c r="Y54" i="48"/>
  <c r="Q54" i="48"/>
  <c r="P54" i="48"/>
  <c r="U54" i="48" s="1"/>
  <c r="N54" i="48"/>
  <c r="G54" i="48"/>
  <c r="AB53" i="48"/>
  <c r="AA53" i="48"/>
  <c r="AE53" i="48" s="1"/>
  <c r="AF53" i="48" s="1"/>
  <c r="Y53" i="48"/>
  <c r="P53" i="48"/>
  <c r="N53" i="48"/>
  <c r="G53" i="48"/>
  <c r="AE52" i="48"/>
  <c r="AF52" i="48" s="1"/>
  <c r="AA52" i="48"/>
  <c r="Y52" i="48"/>
  <c r="Q52" i="48"/>
  <c r="P52" i="48"/>
  <c r="U52" i="48" s="1"/>
  <c r="N52" i="48"/>
  <c r="G52" i="48"/>
  <c r="AA51" i="48"/>
  <c r="Y51" i="48"/>
  <c r="P51" i="48"/>
  <c r="N51" i="48"/>
  <c r="G51" i="48"/>
  <c r="AB50" i="48"/>
  <c r="AA50" i="48"/>
  <c r="AD50" i="48" s="1"/>
  <c r="Y50" i="48"/>
  <c r="P50" i="48"/>
  <c r="N50" i="48"/>
  <c r="G50" i="48"/>
  <c r="AA49" i="48"/>
  <c r="Y49" i="48"/>
  <c r="P49" i="48"/>
  <c r="N49" i="48"/>
  <c r="G49" i="48"/>
  <c r="AB48" i="48"/>
  <c r="AA48" i="48"/>
  <c r="AD48" i="48" s="1"/>
  <c r="Y48" i="48"/>
  <c r="Q48" i="48"/>
  <c r="P48" i="48"/>
  <c r="U48" i="48" s="1"/>
  <c r="N48" i="48"/>
  <c r="G48" i="48"/>
  <c r="AA47" i="48"/>
  <c r="Y47" i="48"/>
  <c r="P47" i="48"/>
  <c r="N47" i="48"/>
  <c r="G47" i="48"/>
  <c r="AB46" i="48"/>
  <c r="AA46" i="48"/>
  <c r="AD46" i="48" s="1"/>
  <c r="Y46" i="48"/>
  <c r="P46" i="48"/>
  <c r="N46" i="48"/>
  <c r="G46" i="48"/>
  <c r="AA45" i="48"/>
  <c r="Y45" i="48"/>
  <c r="P45" i="48"/>
  <c r="N45" i="48"/>
  <c r="G45" i="48"/>
  <c r="AA44" i="48"/>
  <c r="Y44" i="48"/>
  <c r="Q44" i="48"/>
  <c r="P44" i="48"/>
  <c r="U44" i="48" s="1"/>
  <c r="N44" i="48"/>
  <c r="G44" i="48"/>
  <c r="AA43" i="48"/>
  <c r="Y43" i="48"/>
  <c r="P43" i="48"/>
  <c r="N43" i="48"/>
  <c r="G43" i="48"/>
  <c r="AB42" i="48"/>
  <c r="AA42" i="48"/>
  <c r="AD42" i="48" s="1"/>
  <c r="Y42" i="48"/>
  <c r="P42" i="48"/>
  <c r="N42" i="48"/>
  <c r="G42" i="48"/>
  <c r="AA41" i="48"/>
  <c r="Y41" i="48"/>
  <c r="U41" i="48"/>
  <c r="S41" i="48"/>
  <c r="Q41" i="48"/>
  <c r="N41" i="48"/>
  <c r="G41" i="48"/>
  <c r="AE40" i="48"/>
  <c r="AF40" i="48" s="1"/>
  <c r="AA40" i="48"/>
  <c r="Y40" i="48"/>
  <c r="Q40" i="48"/>
  <c r="P40" i="48"/>
  <c r="U40" i="48" s="1"/>
  <c r="N40" i="48"/>
  <c r="G40" i="48"/>
  <c r="AA39" i="48"/>
  <c r="Y39" i="48"/>
  <c r="P39" i="48"/>
  <c r="N39" i="48"/>
  <c r="G39" i="48"/>
  <c r="AB38" i="48"/>
  <c r="AA38" i="48"/>
  <c r="AD38" i="48" s="1"/>
  <c r="Y38" i="48"/>
  <c r="P38" i="48"/>
  <c r="N38" i="48"/>
  <c r="G38" i="48"/>
  <c r="AA37" i="48"/>
  <c r="Y37" i="48"/>
  <c r="Q37" i="48"/>
  <c r="P37" i="48"/>
  <c r="U37" i="48" s="1"/>
  <c r="N37" i="48"/>
  <c r="G37" i="48"/>
  <c r="AA36" i="48"/>
  <c r="AE36" i="48" s="1"/>
  <c r="AF36" i="48" s="1"/>
  <c r="Y36" i="48"/>
  <c r="P36" i="48"/>
  <c r="N36" i="48"/>
  <c r="G36" i="48"/>
  <c r="AB35" i="48"/>
  <c r="AA35" i="48"/>
  <c r="AD35" i="48" s="1"/>
  <c r="Y35" i="48"/>
  <c r="P35" i="48"/>
  <c r="N35" i="48"/>
  <c r="G35" i="48"/>
  <c r="AA34" i="48"/>
  <c r="AE34" i="48" s="1"/>
  <c r="AF34" i="48" s="1"/>
  <c r="Y34" i="48"/>
  <c r="P34" i="48"/>
  <c r="N34" i="48"/>
  <c r="G34" i="48"/>
  <c r="AE33" i="48"/>
  <c r="AF33" i="48" s="1"/>
  <c r="AA33" i="48"/>
  <c r="Y33" i="48"/>
  <c r="Q33" i="48"/>
  <c r="P33" i="48"/>
  <c r="U33" i="48" s="1"/>
  <c r="N33" i="48"/>
  <c r="G33" i="48"/>
  <c r="AB32" i="48"/>
  <c r="AA32" i="48"/>
  <c r="AE32" i="48" s="1"/>
  <c r="AF32" i="48" s="1"/>
  <c r="Y32" i="48"/>
  <c r="P32" i="48"/>
  <c r="N32" i="48"/>
  <c r="G32" i="48"/>
  <c r="AB31" i="48"/>
  <c r="AA31" i="48"/>
  <c r="AD31" i="48" s="1"/>
  <c r="Y31" i="48"/>
  <c r="Q31" i="48"/>
  <c r="P31" i="48"/>
  <c r="U31" i="48" s="1"/>
  <c r="N31" i="48"/>
  <c r="G31" i="48"/>
  <c r="AA30" i="48"/>
  <c r="AE30" i="48" s="1"/>
  <c r="AF30" i="48" s="1"/>
  <c r="Y30" i="48"/>
  <c r="P30" i="48"/>
  <c r="N30" i="48"/>
  <c r="G30" i="48"/>
  <c r="AB29" i="48"/>
  <c r="AA29" i="48"/>
  <c r="AD29" i="48" s="1"/>
  <c r="Y29" i="48"/>
  <c r="P29" i="48"/>
  <c r="N29" i="48"/>
  <c r="G29" i="48"/>
  <c r="AB28" i="48"/>
  <c r="AA28" i="48"/>
  <c r="AE28" i="48" s="1"/>
  <c r="AF28" i="48" s="1"/>
  <c r="Y28" i="48"/>
  <c r="P28" i="48"/>
  <c r="N28" i="48"/>
  <c r="G28" i="48"/>
  <c r="AB27" i="48"/>
  <c r="AA27" i="48"/>
  <c r="AD27" i="48" s="1"/>
  <c r="Y27" i="48"/>
  <c r="P27" i="48"/>
  <c r="N27" i="48"/>
  <c r="G27" i="48"/>
  <c r="AA26" i="48"/>
  <c r="AE26" i="48" s="1"/>
  <c r="AF26" i="48" s="1"/>
  <c r="Y26" i="48"/>
  <c r="P26" i="48"/>
  <c r="N26" i="48"/>
  <c r="G26" i="48"/>
  <c r="AA25" i="48"/>
  <c r="Y25" i="48"/>
  <c r="Q25" i="48"/>
  <c r="P25" i="48"/>
  <c r="U25" i="48" s="1"/>
  <c r="N25" i="48"/>
  <c r="G25" i="48"/>
  <c r="AA24" i="48"/>
  <c r="AE24" i="48" s="1"/>
  <c r="AF24" i="48" s="1"/>
  <c r="Y24" i="48"/>
  <c r="P24" i="48"/>
  <c r="N24" i="48"/>
  <c r="G24" i="48"/>
  <c r="AB23" i="48"/>
  <c r="AA23" i="48"/>
  <c r="AD23" i="48" s="1"/>
  <c r="Y23" i="48"/>
  <c r="P23" i="48"/>
  <c r="N23" i="48"/>
  <c r="G23" i="48"/>
  <c r="AA22" i="48"/>
  <c r="AE22" i="48" s="1"/>
  <c r="AF22" i="48" s="1"/>
  <c r="Y22" i="48"/>
  <c r="P22" i="48"/>
  <c r="N22" i="48"/>
  <c r="G22" i="48"/>
  <c r="AE21" i="48"/>
  <c r="AF21" i="48" s="1"/>
  <c r="AA21" i="48"/>
  <c r="Y21" i="48"/>
  <c r="Q21" i="48"/>
  <c r="P21" i="48"/>
  <c r="U21" i="48" s="1"/>
  <c r="N21" i="48"/>
  <c r="G21" i="48"/>
  <c r="AA20" i="48"/>
  <c r="AE20" i="48" s="1"/>
  <c r="AF20" i="48" s="1"/>
  <c r="Y20" i="48"/>
  <c r="P20" i="48"/>
  <c r="N20" i="48"/>
  <c r="G20" i="48"/>
  <c r="AB19" i="48"/>
  <c r="AA19" i="48"/>
  <c r="AD19" i="48" s="1"/>
  <c r="Y19" i="48"/>
  <c r="P19" i="48"/>
  <c r="N19" i="48"/>
  <c r="G19" i="48"/>
  <c r="AA18" i="48"/>
  <c r="AE18" i="48" s="1"/>
  <c r="AF18" i="48" s="1"/>
  <c r="Y18" i="48"/>
  <c r="P18" i="48"/>
  <c r="N18" i="48"/>
  <c r="G18" i="48"/>
  <c r="AA17" i="48"/>
  <c r="Y17" i="48"/>
  <c r="Q17" i="48"/>
  <c r="P17" i="48"/>
  <c r="U17" i="48" s="1"/>
  <c r="N17" i="48"/>
  <c r="G17" i="48"/>
  <c r="AA16" i="48"/>
  <c r="AE16" i="48" s="1"/>
  <c r="AF16" i="48" s="1"/>
  <c r="Y16" i="48"/>
  <c r="P16" i="48"/>
  <c r="N16" i="48"/>
  <c r="G16" i="48"/>
  <c r="AB15" i="48"/>
  <c r="AA15" i="48"/>
  <c r="AD15" i="48" s="1"/>
  <c r="Y15" i="48"/>
  <c r="P15" i="48"/>
  <c r="N15" i="48"/>
  <c r="G15" i="48"/>
  <c r="AB14" i="48"/>
  <c r="AA14" i="48"/>
  <c r="AE14" i="48" s="1"/>
  <c r="AF14" i="48" s="1"/>
  <c r="Y14" i="48"/>
  <c r="P14" i="48"/>
  <c r="N14" i="48"/>
  <c r="G14" i="48"/>
  <c r="AB13" i="48"/>
  <c r="AA13" i="48"/>
  <c r="AD13" i="48" s="1"/>
  <c r="Y13" i="48"/>
  <c r="P13" i="48"/>
  <c r="N13" i="48"/>
  <c r="G13" i="48"/>
  <c r="AB12" i="48"/>
  <c r="AA12" i="48"/>
  <c r="AE12" i="48" s="1"/>
  <c r="AF12" i="48" s="1"/>
  <c r="Y12" i="48"/>
  <c r="P12" i="48"/>
  <c r="N12" i="48"/>
  <c r="G12" i="48"/>
  <c r="AB11" i="48"/>
  <c r="AA11" i="48"/>
  <c r="AD11" i="48" s="1"/>
  <c r="Y11" i="48"/>
  <c r="P11" i="48"/>
  <c r="N11" i="48"/>
  <c r="G11" i="48"/>
  <c r="AA10" i="48"/>
  <c r="AE10" i="48" s="1"/>
  <c r="AF10" i="48" s="1"/>
  <c r="Y10" i="48"/>
  <c r="P10" i="48"/>
  <c r="N10" i="48"/>
  <c r="G10" i="48"/>
  <c r="AE9" i="48"/>
  <c r="AF9" i="48" s="1"/>
  <c r="AA9" i="48"/>
  <c r="Y9" i="48"/>
  <c r="Q9" i="48"/>
  <c r="P9" i="48"/>
  <c r="U9" i="48" s="1"/>
  <c r="N9" i="48"/>
  <c r="G9" i="48"/>
  <c r="AA8" i="48"/>
  <c r="AE8" i="48" s="1"/>
  <c r="AF8" i="48" s="1"/>
  <c r="Y8" i="48"/>
  <c r="P8" i="48"/>
  <c r="N8" i="48"/>
  <c r="G8" i="48"/>
  <c r="AB7" i="48"/>
  <c r="AA7" i="48"/>
  <c r="AE7" i="48" s="1"/>
  <c r="Y7" i="48"/>
  <c r="P7" i="48"/>
  <c r="Q7" i="48" s="1"/>
  <c r="N7" i="48"/>
  <c r="G7" i="48"/>
  <c r="B6" i="48"/>
  <c r="C6" i="48" s="1"/>
  <c r="D6" i="48" s="1"/>
  <c r="E6" i="48" s="1"/>
  <c r="F6" i="48" s="1"/>
  <c r="G6" i="48" s="1"/>
  <c r="H6" i="48" s="1"/>
  <c r="I6" i="48" s="1"/>
  <c r="J6" i="48" s="1"/>
  <c r="K6" i="48" s="1"/>
  <c r="AC101" i="47"/>
  <c r="Z101" i="47"/>
  <c r="Y101" i="47"/>
  <c r="X101" i="47"/>
  <c r="W101" i="47"/>
  <c r="V101" i="47"/>
  <c r="T101" i="47"/>
  <c r="O101" i="47"/>
  <c r="M101" i="47"/>
  <c r="L101" i="47"/>
  <c r="K101" i="47"/>
  <c r="J101" i="47"/>
  <c r="I101" i="47"/>
  <c r="H101" i="47"/>
  <c r="AA100" i="47"/>
  <c r="Y100" i="47"/>
  <c r="Q100" i="47"/>
  <c r="P100" i="47"/>
  <c r="U100" i="47" s="1"/>
  <c r="N100" i="47"/>
  <c r="G100" i="47"/>
  <c r="AA99" i="47"/>
  <c r="Y99" i="47"/>
  <c r="P99" i="47"/>
  <c r="N99" i="47"/>
  <c r="G99" i="47"/>
  <c r="AB98" i="47"/>
  <c r="AA98" i="47"/>
  <c r="AD98" i="47" s="1"/>
  <c r="Y98" i="47"/>
  <c r="P98" i="47"/>
  <c r="N98" i="47"/>
  <c r="G98" i="47"/>
  <c r="AB97" i="47"/>
  <c r="AA97" i="47"/>
  <c r="AE97" i="47" s="1"/>
  <c r="AF97" i="47" s="1"/>
  <c r="Y97" i="47"/>
  <c r="P97" i="47"/>
  <c r="R97" i="47" s="1"/>
  <c r="N97" i="47"/>
  <c r="G97" i="47"/>
  <c r="AB96" i="47"/>
  <c r="AA96" i="47"/>
  <c r="AD96" i="47" s="1"/>
  <c r="Y96" i="47"/>
  <c r="P96" i="47"/>
  <c r="N96" i="47"/>
  <c r="G96" i="47"/>
  <c r="AA95" i="47"/>
  <c r="AD95" i="47" s="1"/>
  <c r="Y95" i="47"/>
  <c r="P95" i="47"/>
  <c r="R95" i="47" s="1"/>
  <c r="N95" i="47"/>
  <c r="G95" i="47"/>
  <c r="AB94" i="47"/>
  <c r="AA94" i="47"/>
  <c r="AD94" i="47" s="1"/>
  <c r="Y94" i="47"/>
  <c r="P94" i="47"/>
  <c r="U94" i="47" s="1"/>
  <c r="N94" i="47"/>
  <c r="G94" i="47"/>
  <c r="AA93" i="47"/>
  <c r="AD93" i="47" s="1"/>
  <c r="Y93" i="47"/>
  <c r="R93" i="47"/>
  <c r="P93" i="47"/>
  <c r="N93" i="47"/>
  <c r="G93" i="47"/>
  <c r="AA92" i="47"/>
  <c r="AD92" i="47" s="1"/>
  <c r="Y92" i="47"/>
  <c r="Q92" i="47"/>
  <c r="P92" i="47"/>
  <c r="U92" i="47" s="1"/>
  <c r="N92" i="47"/>
  <c r="G92" i="47"/>
  <c r="AD91" i="47"/>
  <c r="AA91" i="47"/>
  <c r="Y91" i="47"/>
  <c r="P91" i="47"/>
  <c r="R91" i="47" s="1"/>
  <c r="N91" i="47"/>
  <c r="G91" i="47"/>
  <c r="AB90" i="47"/>
  <c r="AA90" i="47"/>
  <c r="AD90" i="47" s="1"/>
  <c r="Y90" i="47"/>
  <c r="P90" i="47"/>
  <c r="U90" i="47" s="1"/>
  <c r="N90" i="47"/>
  <c r="G90" i="47"/>
  <c r="AA89" i="47"/>
  <c r="AD89" i="47" s="1"/>
  <c r="Y89" i="47"/>
  <c r="R89" i="47"/>
  <c r="P89" i="47"/>
  <c r="N89" i="47"/>
  <c r="G89" i="47"/>
  <c r="AB88" i="47"/>
  <c r="AA88" i="47"/>
  <c r="AD88" i="47" s="1"/>
  <c r="Y88" i="47"/>
  <c r="Q88" i="47"/>
  <c r="P88" i="47"/>
  <c r="U88" i="47" s="1"/>
  <c r="N88" i="47"/>
  <c r="G88" i="47"/>
  <c r="AA87" i="47"/>
  <c r="AD87" i="47" s="1"/>
  <c r="Y87" i="47"/>
  <c r="R87" i="47"/>
  <c r="P87" i="47"/>
  <c r="N87" i="47"/>
  <c r="G87" i="47"/>
  <c r="AA86" i="47"/>
  <c r="AD86" i="47" s="1"/>
  <c r="Y86" i="47"/>
  <c r="Q86" i="47"/>
  <c r="P86" i="47"/>
  <c r="U86" i="47" s="1"/>
  <c r="N86" i="47"/>
  <c r="G86" i="47"/>
  <c r="AD85" i="47"/>
  <c r="AA85" i="47"/>
  <c r="Y85" i="47"/>
  <c r="P85" i="47"/>
  <c r="R85" i="47" s="1"/>
  <c r="N85" i="47"/>
  <c r="G85" i="47"/>
  <c r="AB84" i="47"/>
  <c r="AA84" i="47"/>
  <c r="AD84" i="47" s="1"/>
  <c r="Y84" i="47"/>
  <c r="P84" i="47"/>
  <c r="U84" i="47" s="1"/>
  <c r="N84" i="47"/>
  <c r="G84" i="47"/>
  <c r="AA83" i="47"/>
  <c r="AD83" i="47" s="1"/>
  <c r="Y83" i="47"/>
  <c r="R83" i="47"/>
  <c r="P83" i="47"/>
  <c r="N83" i="47"/>
  <c r="G83" i="47"/>
  <c r="AA82" i="47"/>
  <c r="AD82" i="47" s="1"/>
  <c r="Y82" i="47"/>
  <c r="Q82" i="47"/>
  <c r="P82" i="47"/>
  <c r="U82" i="47" s="1"/>
  <c r="N82" i="47"/>
  <c r="G82" i="47"/>
  <c r="AD81" i="47"/>
  <c r="AA81" i="47"/>
  <c r="Y81" i="47"/>
  <c r="Q81" i="47"/>
  <c r="P81" i="47"/>
  <c r="S81" i="47" s="1"/>
  <c r="N81" i="47"/>
  <c r="G81" i="47"/>
  <c r="AB80" i="47"/>
  <c r="AA80" i="47"/>
  <c r="AD80" i="47" s="1"/>
  <c r="Y80" i="47"/>
  <c r="P80" i="47"/>
  <c r="U80" i="47" s="1"/>
  <c r="N80" i="47"/>
  <c r="G80" i="47"/>
  <c r="AA79" i="47"/>
  <c r="Y79" i="47"/>
  <c r="P79" i="47"/>
  <c r="N79" i="47"/>
  <c r="G79" i="47"/>
  <c r="AA78" i="47"/>
  <c r="AD78" i="47" s="1"/>
  <c r="Y78" i="47"/>
  <c r="Q78" i="47"/>
  <c r="P78" i="47"/>
  <c r="U78" i="47" s="1"/>
  <c r="N78" i="47"/>
  <c r="G78" i="47"/>
  <c r="AA77" i="47"/>
  <c r="Y77" i="47"/>
  <c r="P77" i="47"/>
  <c r="N77" i="47"/>
  <c r="G77" i="47"/>
  <c r="AB76" i="47"/>
  <c r="AA76" i="47"/>
  <c r="AD76" i="47" s="1"/>
  <c r="Y76" i="47"/>
  <c r="P76" i="47"/>
  <c r="U76" i="47" s="1"/>
  <c r="N76" i="47"/>
  <c r="G76" i="47"/>
  <c r="AA75" i="47"/>
  <c r="Y75" i="47"/>
  <c r="P75" i="47"/>
  <c r="N75" i="47"/>
  <c r="G75" i="47"/>
  <c r="AB74" i="47"/>
  <c r="AA74" i="47"/>
  <c r="AD74" i="47" s="1"/>
  <c r="Y74" i="47"/>
  <c r="Q74" i="47"/>
  <c r="P74" i="47"/>
  <c r="U74" i="47" s="1"/>
  <c r="N74" i="47"/>
  <c r="G74" i="47"/>
  <c r="AA73" i="47"/>
  <c r="Y73" i="47"/>
  <c r="P73" i="47"/>
  <c r="N73" i="47"/>
  <c r="G73" i="47"/>
  <c r="AB72" i="47"/>
  <c r="AA72" i="47"/>
  <c r="AD72" i="47" s="1"/>
  <c r="Y72" i="47"/>
  <c r="P72" i="47"/>
  <c r="U72" i="47" s="1"/>
  <c r="N72" i="47"/>
  <c r="G72" i="47"/>
  <c r="AA71" i="47"/>
  <c r="Y71" i="47"/>
  <c r="P71" i="47"/>
  <c r="N71" i="47"/>
  <c r="G71" i="47"/>
  <c r="AA70" i="47"/>
  <c r="AD70" i="47" s="1"/>
  <c r="Y70" i="47"/>
  <c r="Q70" i="47"/>
  <c r="P70" i="47"/>
  <c r="U70" i="47" s="1"/>
  <c r="N70" i="47"/>
  <c r="G70" i="47"/>
  <c r="AA69" i="47"/>
  <c r="Y69" i="47"/>
  <c r="P69" i="47"/>
  <c r="N69" i="47"/>
  <c r="G69" i="47"/>
  <c r="AB68" i="47"/>
  <c r="AA68" i="47"/>
  <c r="AD68" i="47" s="1"/>
  <c r="Y68" i="47"/>
  <c r="P68" i="47"/>
  <c r="U68" i="47" s="1"/>
  <c r="N68" i="47"/>
  <c r="G68" i="47"/>
  <c r="AA67" i="47"/>
  <c r="Y67" i="47"/>
  <c r="P67" i="47"/>
  <c r="N67" i="47"/>
  <c r="G67" i="47"/>
  <c r="AB66" i="47"/>
  <c r="AA66" i="47"/>
  <c r="AD66" i="47" s="1"/>
  <c r="Y66" i="47"/>
  <c r="Q66" i="47"/>
  <c r="P66" i="47"/>
  <c r="U66" i="47" s="1"/>
  <c r="N66" i="47"/>
  <c r="G66" i="47"/>
  <c r="AA65" i="47"/>
  <c r="Y65" i="47"/>
  <c r="P65" i="47"/>
  <c r="N65" i="47"/>
  <c r="G65" i="47"/>
  <c r="AB64" i="47"/>
  <c r="AA64" i="47"/>
  <c r="AD64" i="47" s="1"/>
  <c r="Y64" i="47"/>
  <c r="P64" i="47"/>
  <c r="U64" i="47" s="1"/>
  <c r="N64" i="47"/>
  <c r="G64" i="47"/>
  <c r="AA63" i="47"/>
  <c r="Y63" i="47"/>
  <c r="P63" i="47"/>
  <c r="N63" i="47"/>
  <c r="G63" i="47"/>
  <c r="AB62" i="47"/>
  <c r="AA62" i="47"/>
  <c r="AD62" i="47" s="1"/>
  <c r="Y62" i="47"/>
  <c r="Q62" i="47"/>
  <c r="P62" i="47"/>
  <c r="U62" i="47" s="1"/>
  <c r="N62" i="47"/>
  <c r="G62" i="47"/>
  <c r="AA61" i="47"/>
  <c r="Y61" i="47"/>
  <c r="P61" i="47"/>
  <c r="N61" i="47"/>
  <c r="G61" i="47"/>
  <c r="AB60" i="47"/>
  <c r="AA60" i="47"/>
  <c r="AD60" i="47" s="1"/>
  <c r="Y60" i="47"/>
  <c r="P60" i="47"/>
  <c r="U60" i="47" s="1"/>
  <c r="N60" i="47"/>
  <c r="G60" i="47"/>
  <c r="AA59" i="47"/>
  <c r="Y59" i="47"/>
  <c r="P59" i="47"/>
  <c r="N59" i="47"/>
  <c r="G59" i="47"/>
  <c r="AA58" i="47"/>
  <c r="AD58" i="47" s="1"/>
  <c r="Y58" i="47"/>
  <c r="Q58" i="47"/>
  <c r="P58" i="47"/>
  <c r="U58" i="47" s="1"/>
  <c r="N58" i="47"/>
  <c r="G58" i="47"/>
  <c r="AA57" i="47"/>
  <c r="Y57" i="47"/>
  <c r="P57" i="47"/>
  <c r="N57" i="47"/>
  <c r="G57" i="47"/>
  <c r="AB56" i="47"/>
  <c r="AA56" i="47"/>
  <c r="AD56" i="47" s="1"/>
  <c r="Y56" i="47"/>
  <c r="P56" i="47"/>
  <c r="U56" i="47" s="1"/>
  <c r="N56" i="47"/>
  <c r="G56" i="47"/>
  <c r="AA55" i="47"/>
  <c r="Y55" i="47"/>
  <c r="P55" i="47"/>
  <c r="N55" i="47"/>
  <c r="G55" i="47"/>
  <c r="AA54" i="47"/>
  <c r="AD54" i="47" s="1"/>
  <c r="Y54" i="47"/>
  <c r="Q54" i="47"/>
  <c r="P54" i="47"/>
  <c r="U54" i="47" s="1"/>
  <c r="N54" i="47"/>
  <c r="G54" i="47"/>
  <c r="AB53" i="47"/>
  <c r="AA53" i="47"/>
  <c r="AE53" i="47" s="1"/>
  <c r="AF53" i="47" s="1"/>
  <c r="Y53" i="47"/>
  <c r="R53" i="47"/>
  <c r="P53" i="47"/>
  <c r="N53" i="47"/>
  <c r="G53" i="47"/>
  <c r="AA52" i="47"/>
  <c r="AD52" i="47" s="1"/>
  <c r="Y52" i="47"/>
  <c r="Q52" i="47"/>
  <c r="P52" i="47"/>
  <c r="U52" i="47" s="1"/>
  <c r="N52" i="47"/>
  <c r="G52" i="47"/>
  <c r="AD51" i="47"/>
  <c r="AA51" i="47"/>
  <c r="Y51" i="47"/>
  <c r="P51" i="47"/>
  <c r="R51" i="47" s="1"/>
  <c r="N51" i="47"/>
  <c r="G51" i="47"/>
  <c r="AB50" i="47"/>
  <c r="AA50" i="47"/>
  <c r="AD50" i="47" s="1"/>
  <c r="Y50" i="47"/>
  <c r="P50" i="47"/>
  <c r="U50" i="47" s="1"/>
  <c r="N50" i="47"/>
  <c r="G50" i="47"/>
  <c r="AA49" i="47"/>
  <c r="AD49" i="47" s="1"/>
  <c r="Y49" i="47"/>
  <c r="R49" i="47"/>
  <c r="P49" i="47"/>
  <c r="N49" i="47"/>
  <c r="G49" i="47"/>
  <c r="AB48" i="47"/>
  <c r="AA48" i="47"/>
  <c r="AD48" i="47" s="1"/>
  <c r="Y48" i="47"/>
  <c r="Q48" i="47"/>
  <c r="P48" i="47"/>
  <c r="U48" i="47" s="1"/>
  <c r="N48" i="47"/>
  <c r="G48" i="47"/>
  <c r="AD47" i="47"/>
  <c r="AA47" i="47"/>
  <c r="Y47" i="47"/>
  <c r="P47" i="47"/>
  <c r="R47" i="47" s="1"/>
  <c r="N47" i="47"/>
  <c r="G47" i="47"/>
  <c r="AB46" i="47"/>
  <c r="AA46" i="47"/>
  <c r="AD46" i="47" s="1"/>
  <c r="Y46" i="47"/>
  <c r="P46" i="47"/>
  <c r="U46" i="47" s="1"/>
  <c r="N46" i="47"/>
  <c r="G46" i="47"/>
  <c r="AA45" i="47"/>
  <c r="AD45" i="47" s="1"/>
  <c r="Y45" i="47"/>
  <c r="R45" i="47"/>
  <c r="P45" i="47"/>
  <c r="N45" i="47"/>
  <c r="G45" i="47"/>
  <c r="AA44" i="47"/>
  <c r="AD44" i="47" s="1"/>
  <c r="Y44" i="47"/>
  <c r="Q44" i="47"/>
  <c r="P44" i="47"/>
  <c r="U44" i="47" s="1"/>
  <c r="N44" i="47"/>
  <c r="G44" i="47"/>
  <c r="AD43" i="47"/>
  <c r="AA43" i="47"/>
  <c r="Y43" i="47"/>
  <c r="P43" i="47"/>
  <c r="R43" i="47" s="1"/>
  <c r="N43" i="47"/>
  <c r="G43" i="47"/>
  <c r="AB42" i="47"/>
  <c r="AA42" i="47"/>
  <c r="AD42" i="47" s="1"/>
  <c r="Y42" i="47"/>
  <c r="P42" i="47"/>
  <c r="U42" i="47" s="1"/>
  <c r="N42" i="47"/>
  <c r="G42" i="47"/>
  <c r="AA41" i="47"/>
  <c r="AD41" i="47" s="1"/>
  <c r="Y41" i="47"/>
  <c r="U41" i="47"/>
  <c r="S41" i="47"/>
  <c r="Q41" i="47"/>
  <c r="N41" i="47"/>
  <c r="G41" i="47"/>
  <c r="AB40" i="47"/>
  <c r="AA40" i="47"/>
  <c r="AD40" i="47" s="1"/>
  <c r="Y40" i="47"/>
  <c r="P40" i="47"/>
  <c r="U40" i="47" s="1"/>
  <c r="N40" i="47"/>
  <c r="G40" i="47"/>
  <c r="AA39" i="47"/>
  <c r="AD39" i="47" s="1"/>
  <c r="Y39" i="47"/>
  <c r="R39" i="47"/>
  <c r="P39" i="47"/>
  <c r="N39" i="47"/>
  <c r="G39" i="47"/>
  <c r="AA38" i="47"/>
  <c r="AD38" i="47" s="1"/>
  <c r="Y38" i="47"/>
  <c r="Q38" i="47"/>
  <c r="P38" i="47"/>
  <c r="U38" i="47" s="1"/>
  <c r="N38" i="47"/>
  <c r="G38" i="47"/>
  <c r="AD37" i="47"/>
  <c r="AA37" i="47"/>
  <c r="Y37" i="47"/>
  <c r="P37" i="47"/>
  <c r="N37" i="47"/>
  <c r="G37" i="47"/>
  <c r="AA36" i="47"/>
  <c r="AD36" i="47" s="1"/>
  <c r="Y36" i="47"/>
  <c r="Q36" i="47"/>
  <c r="P36" i="47"/>
  <c r="U36" i="47" s="1"/>
  <c r="N36" i="47"/>
  <c r="G36" i="47"/>
  <c r="AA35" i="47"/>
  <c r="AE35" i="47" s="1"/>
  <c r="AF35" i="47" s="1"/>
  <c r="Y35" i="47"/>
  <c r="P35" i="47"/>
  <c r="N35" i="47"/>
  <c r="G35" i="47"/>
  <c r="AB34" i="47"/>
  <c r="AA34" i="47"/>
  <c r="AD34" i="47" s="1"/>
  <c r="Y34" i="47"/>
  <c r="P34" i="47"/>
  <c r="U34" i="47" s="1"/>
  <c r="N34" i="47"/>
  <c r="G34" i="47"/>
  <c r="AA33" i="47"/>
  <c r="AE33" i="47" s="1"/>
  <c r="AF33" i="47" s="1"/>
  <c r="Y33" i="47"/>
  <c r="P33" i="47"/>
  <c r="N33" i="47"/>
  <c r="G33" i="47"/>
  <c r="AB32" i="47"/>
  <c r="AA32" i="47"/>
  <c r="AD32" i="47" s="1"/>
  <c r="Y32" i="47"/>
  <c r="Q32" i="47"/>
  <c r="P32" i="47"/>
  <c r="U32" i="47" s="1"/>
  <c r="N32" i="47"/>
  <c r="G32" i="47"/>
  <c r="AB31" i="47"/>
  <c r="AA31" i="47"/>
  <c r="AE31" i="47" s="1"/>
  <c r="AF31" i="47" s="1"/>
  <c r="Y31" i="47"/>
  <c r="P31" i="47"/>
  <c r="N31" i="47"/>
  <c r="G31" i="47"/>
  <c r="AA30" i="47"/>
  <c r="AD30" i="47" s="1"/>
  <c r="Y30" i="47"/>
  <c r="Q30" i="47"/>
  <c r="P30" i="47"/>
  <c r="U30" i="47" s="1"/>
  <c r="N30" i="47"/>
  <c r="G30" i="47"/>
  <c r="AA29" i="47"/>
  <c r="AE29" i="47" s="1"/>
  <c r="AF29" i="47" s="1"/>
  <c r="Y29" i="47"/>
  <c r="P29" i="47"/>
  <c r="N29" i="47"/>
  <c r="G29" i="47"/>
  <c r="AB28" i="47"/>
  <c r="AA28" i="47"/>
  <c r="AD28" i="47" s="1"/>
  <c r="Y28" i="47"/>
  <c r="P28" i="47"/>
  <c r="U28" i="47" s="1"/>
  <c r="N28" i="47"/>
  <c r="G28" i="47"/>
  <c r="AA27" i="47"/>
  <c r="AE27" i="47" s="1"/>
  <c r="AF27" i="47" s="1"/>
  <c r="Y27" i="47"/>
  <c r="P27" i="47"/>
  <c r="N27" i="47"/>
  <c r="G27" i="47"/>
  <c r="AA26" i="47"/>
  <c r="AD26" i="47" s="1"/>
  <c r="Y26" i="47"/>
  <c r="Q26" i="47"/>
  <c r="P26" i="47"/>
  <c r="U26" i="47" s="1"/>
  <c r="N26" i="47"/>
  <c r="G26" i="47"/>
  <c r="AA25" i="47"/>
  <c r="AE25" i="47" s="1"/>
  <c r="AF25" i="47" s="1"/>
  <c r="Y25" i="47"/>
  <c r="P25" i="47"/>
  <c r="N25" i="47"/>
  <c r="G25" i="47"/>
  <c r="AB24" i="47"/>
  <c r="AA24" i="47"/>
  <c r="AD24" i="47" s="1"/>
  <c r="Y24" i="47"/>
  <c r="P24" i="47"/>
  <c r="U24" i="47" s="1"/>
  <c r="N24" i="47"/>
  <c r="G24" i="47"/>
  <c r="AA23" i="47"/>
  <c r="AE23" i="47" s="1"/>
  <c r="AF23" i="47" s="1"/>
  <c r="Y23" i="47"/>
  <c r="P23" i="47"/>
  <c r="N23" i="47"/>
  <c r="G23" i="47"/>
  <c r="AA22" i="47"/>
  <c r="AD22" i="47" s="1"/>
  <c r="Y22" i="47"/>
  <c r="Q22" i="47"/>
  <c r="P22" i="47"/>
  <c r="U22" i="47" s="1"/>
  <c r="N22" i="47"/>
  <c r="G22" i="47"/>
  <c r="AA21" i="47"/>
  <c r="AE21" i="47" s="1"/>
  <c r="AF21" i="47" s="1"/>
  <c r="Y21" i="47"/>
  <c r="P21" i="47"/>
  <c r="N21" i="47"/>
  <c r="G21" i="47"/>
  <c r="AB20" i="47"/>
  <c r="AA20" i="47"/>
  <c r="AD20" i="47" s="1"/>
  <c r="Y20" i="47"/>
  <c r="P20" i="47"/>
  <c r="U20" i="47" s="1"/>
  <c r="N20" i="47"/>
  <c r="G20" i="47"/>
  <c r="AA19" i="47"/>
  <c r="AE19" i="47" s="1"/>
  <c r="AF19" i="47" s="1"/>
  <c r="Y19" i="47"/>
  <c r="P19" i="47"/>
  <c r="N19" i="47"/>
  <c r="G19" i="47"/>
  <c r="AA18" i="47"/>
  <c r="AD18" i="47" s="1"/>
  <c r="Y18" i="47"/>
  <c r="Q18" i="47"/>
  <c r="P18" i="47"/>
  <c r="U18" i="47" s="1"/>
  <c r="N18" i="47"/>
  <c r="G18" i="47"/>
  <c r="AA17" i="47"/>
  <c r="AE17" i="47" s="1"/>
  <c r="AF17" i="47" s="1"/>
  <c r="Y17" i="47"/>
  <c r="P17" i="47"/>
  <c r="N17" i="47"/>
  <c r="G17" i="47"/>
  <c r="AB16" i="47"/>
  <c r="AA16" i="47"/>
  <c r="AD16" i="47" s="1"/>
  <c r="Y16" i="47"/>
  <c r="P16" i="47"/>
  <c r="U16" i="47" s="1"/>
  <c r="N16" i="47"/>
  <c r="G16" i="47"/>
  <c r="AA15" i="47"/>
  <c r="AE15" i="47" s="1"/>
  <c r="AF15" i="47" s="1"/>
  <c r="Y15" i="47"/>
  <c r="P15" i="47"/>
  <c r="N15" i="47"/>
  <c r="G15" i="47"/>
  <c r="AB14" i="47"/>
  <c r="AA14" i="47"/>
  <c r="AD14" i="47" s="1"/>
  <c r="Y14" i="47"/>
  <c r="Q14" i="47"/>
  <c r="P14" i="47"/>
  <c r="U14" i="47" s="1"/>
  <c r="N14" i="47"/>
  <c r="G14" i="47"/>
  <c r="AA13" i="47"/>
  <c r="AE13" i="47" s="1"/>
  <c r="AF13" i="47" s="1"/>
  <c r="Y13" i="47"/>
  <c r="P13" i="47"/>
  <c r="N13" i="47"/>
  <c r="G13" i="47"/>
  <c r="AB12" i="47"/>
  <c r="AA12" i="47"/>
  <c r="AD12" i="47" s="1"/>
  <c r="Y12" i="47"/>
  <c r="P12" i="47"/>
  <c r="N12" i="47"/>
  <c r="G12" i="47"/>
  <c r="AA11" i="47"/>
  <c r="AE11" i="47" s="1"/>
  <c r="AF11" i="47" s="1"/>
  <c r="Y11" i="47"/>
  <c r="P11" i="47"/>
  <c r="N11" i="47"/>
  <c r="G11" i="47"/>
  <c r="AE10" i="47"/>
  <c r="AF10" i="47" s="1"/>
  <c r="AA10" i="47"/>
  <c r="Y10" i="47"/>
  <c r="Q10" i="47"/>
  <c r="P10" i="47"/>
  <c r="U10" i="47" s="1"/>
  <c r="N10" i="47"/>
  <c r="G10" i="47"/>
  <c r="AA9" i="47"/>
  <c r="AE9" i="47" s="1"/>
  <c r="AF9" i="47" s="1"/>
  <c r="Y9" i="47"/>
  <c r="P9" i="47"/>
  <c r="N9" i="47"/>
  <c r="G9" i="47"/>
  <c r="AB8" i="47"/>
  <c r="AA8" i="47"/>
  <c r="AD8" i="47" s="1"/>
  <c r="Y8" i="47"/>
  <c r="P8" i="47"/>
  <c r="N8" i="47"/>
  <c r="G8" i="47"/>
  <c r="AA7" i="47"/>
  <c r="Y7" i="47"/>
  <c r="P7" i="47"/>
  <c r="N7" i="47"/>
  <c r="G7" i="47"/>
  <c r="C6" i="47"/>
  <c r="D6" i="47" s="1"/>
  <c r="E6" i="47" s="1"/>
  <c r="F6" i="47" s="1"/>
  <c r="G6" i="47" s="1"/>
  <c r="H6" i="47" s="1"/>
  <c r="I6" i="47" s="1"/>
  <c r="J6" i="47" s="1"/>
  <c r="K6" i="47" s="1"/>
  <c r="B6" i="47"/>
  <c r="AC101" i="46"/>
  <c r="Z101" i="46"/>
  <c r="X101" i="46"/>
  <c r="W101" i="46"/>
  <c r="V101" i="46"/>
  <c r="T101" i="46"/>
  <c r="O101" i="46"/>
  <c r="M101" i="46"/>
  <c r="L101" i="46"/>
  <c r="K101" i="46"/>
  <c r="J101" i="46"/>
  <c r="I101" i="46"/>
  <c r="H101" i="46"/>
  <c r="Y101" i="46" s="1"/>
  <c r="AA100" i="46"/>
  <c r="AE100" i="46" s="1"/>
  <c r="AF100" i="46" s="1"/>
  <c r="Y100" i="46"/>
  <c r="P100" i="46"/>
  <c r="N100" i="46"/>
  <c r="G100" i="46"/>
  <c r="AE99" i="46"/>
  <c r="AF99" i="46" s="1"/>
  <c r="AA99" i="46"/>
  <c r="Y99" i="46"/>
  <c r="Q99" i="46"/>
  <c r="P99" i="46"/>
  <c r="U99" i="46" s="1"/>
  <c r="N99" i="46"/>
  <c r="G99" i="46"/>
  <c r="AA98" i="46"/>
  <c r="AE98" i="46" s="1"/>
  <c r="AF98" i="46" s="1"/>
  <c r="Y98" i="46"/>
  <c r="P98" i="46"/>
  <c r="N98" i="46"/>
  <c r="G98" i="46"/>
  <c r="AB97" i="46"/>
  <c r="AA97" i="46"/>
  <c r="AD97" i="46" s="1"/>
  <c r="Y97" i="46"/>
  <c r="P97" i="46"/>
  <c r="N97" i="46"/>
  <c r="G97" i="46"/>
  <c r="AA96" i="46"/>
  <c r="AE96" i="46" s="1"/>
  <c r="AF96" i="46" s="1"/>
  <c r="Y96" i="46"/>
  <c r="P96" i="46"/>
  <c r="N96" i="46"/>
  <c r="G96" i="46"/>
  <c r="AA95" i="46"/>
  <c r="Y95" i="46"/>
  <c r="Q95" i="46"/>
  <c r="P95" i="46"/>
  <c r="U95" i="46" s="1"/>
  <c r="N95" i="46"/>
  <c r="G95" i="46"/>
  <c r="AA94" i="46"/>
  <c r="AE94" i="46" s="1"/>
  <c r="AF94" i="46" s="1"/>
  <c r="Y94" i="46"/>
  <c r="P94" i="46"/>
  <c r="N94" i="46"/>
  <c r="G94" i="46"/>
  <c r="AB93" i="46"/>
  <c r="AA93" i="46"/>
  <c r="AD93" i="46" s="1"/>
  <c r="Y93" i="46"/>
  <c r="P93" i="46"/>
  <c r="N93" i="46"/>
  <c r="G93" i="46"/>
  <c r="AA92" i="46"/>
  <c r="AE92" i="46" s="1"/>
  <c r="AF92" i="46" s="1"/>
  <c r="Y92" i="46"/>
  <c r="P92" i="46"/>
  <c r="N92" i="46"/>
  <c r="G92" i="46"/>
  <c r="AE91" i="46"/>
  <c r="AF91" i="46" s="1"/>
  <c r="AA91" i="46"/>
  <c r="Y91" i="46"/>
  <c r="Q91" i="46"/>
  <c r="P91" i="46"/>
  <c r="U91" i="46" s="1"/>
  <c r="N91" i="46"/>
  <c r="G91" i="46"/>
  <c r="AA90" i="46"/>
  <c r="AE90" i="46" s="1"/>
  <c r="AF90" i="46" s="1"/>
  <c r="Y90" i="46"/>
  <c r="P90" i="46"/>
  <c r="N90" i="46"/>
  <c r="G90" i="46"/>
  <c r="AB89" i="46"/>
  <c r="AA89" i="46"/>
  <c r="AD89" i="46" s="1"/>
  <c r="Y89" i="46"/>
  <c r="P89" i="46"/>
  <c r="N89" i="46"/>
  <c r="G89" i="46"/>
  <c r="AB88" i="46"/>
  <c r="AA88" i="46"/>
  <c r="AE88" i="46" s="1"/>
  <c r="AF88" i="46" s="1"/>
  <c r="Y88" i="46"/>
  <c r="Q88" i="46"/>
  <c r="P88" i="46"/>
  <c r="S88" i="46" s="1"/>
  <c r="N88" i="46"/>
  <c r="G88" i="46"/>
  <c r="AA87" i="46"/>
  <c r="Y87" i="46"/>
  <c r="Q87" i="46"/>
  <c r="P87" i="46"/>
  <c r="U87" i="46" s="1"/>
  <c r="N87" i="46"/>
  <c r="G87" i="46"/>
  <c r="AA86" i="46"/>
  <c r="AE86" i="46" s="1"/>
  <c r="AF86" i="46" s="1"/>
  <c r="Y86" i="46"/>
  <c r="P86" i="46"/>
  <c r="N86" i="46"/>
  <c r="G86" i="46"/>
  <c r="AB85" i="46"/>
  <c r="AA85" i="46"/>
  <c r="AD85" i="46" s="1"/>
  <c r="Y85" i="46"/>
  <c r="P85" i="46"/>
  <c r="N85" i="46"/>
  <c r="G85" i="46"/>
  <c r="AA84" i="46"/>
  <c r="AE84" i="46" s="1"/>
  <c r="AF84" i="46" s="1"/>
  <c r="Y84" i="46"/>
  <c r="P84" i="46"/>
  <c r="N84" i="46"/>
  <c r="G84" i="46"/>
  <c r="AE83" i="46"/>
  <c r="AF83" i="46" s="1"/>
  <c r="AA83" i="46"/>
  <c r="Y83" i="46"/>
  <c r="Q83" i="46"/>
  <c r="P83" i="46"/>
  <c r="U83" i="46" s="1"/>
  <c r="N83" i="46"/>
  <c r="G83" i="46"/>
  <c r="AA82" i="46"/>
  <c r="AE82" i="46" s="1"/>
  <c r="AF82" i="46" s="1"/>
  <c r="Y82" i="46"/>
  <c r="P82" i="46"/>
  <c r="N82" i="46"/>
  <c r="G82" i="46"/>
  <c r="AB81" i="46"/>
  <c r="AA81" i="46"/>
  <c r="AD81" i="46" s="1"/>
  <c r="Y81" i="46"/>
  <c r="Q81" i="46"/>
  <c r="P81" i="46"/>
  <c r="U81" i="46" s="1"/>
  <c r="N81" i="46"/>
  <c r="G81" i="46"/>
  <c r="AA80" i="46"/>
  <c r="AE80" i="46" s="1"/>
  <c r="AF80" i="46" s="1"/>
  <c r="Y80" i="46"/>
  <c r="P80" i="46"/>
  <c r="N80" i="46"/>
  <c r="G80" i="46"/>
  <c r="AB79" i="46"/>
  <c r="AA79" i="46"/>
  <c r="AD79" i="46" s="1"/>
  <c r="Y79" i="46"/>
  <c r="P79" i="46"/>
  <c r="N79" i="46"/>
  <c r="G79" i="46"/>
  <c r="AA78" i="46"/>
  <c r="AE78" i="46" s="1"/>
  <c r="AF78" i="46" s="1"/>
  <c r="Y78" i="46"/>
  <c r="P78" i="46"/>
  <c r="N78" i="46"/>
  <c r="G78" i="46"/>
  <c r="AE77" i="46"/>
  <c r="AF77" i="46" s="1"/>
  <c r="AA77" i="46"/>
  <c r="Y77" i="46"/>
  <c r="Q77" i="46"/>
  <c r="P77" i="46"/>
  <c r="U77" i="46" s="1"/>
  <c r="N77" i="46"/>
  <c r="G77" i="46"/>
  <c r="AB76" i="46"/>
  <c r="AA76" i="46"/>
  <c r="AE76" i="46" s="1"/>
  <c r="AF76" i="46" s="1"/>
  <c r="Y76" i="46"/>
  <c r="P76" i="46"/>
  <c r="N76" i="46"/>
  <c r="G76" i="46"/>
  <c r="AA75" i="46"/>
  <c r="AE75" i="46" s="1"/>
  <c r="AF75" i="46" s="1"/>
  <c r="Y75" i="46"/>
  <c r="Q75" i="46"/>
  <c r="P75" i="46"/>
  <c r="U75" i="46" s="1"/>
  <c r="N75" i="46"/>
  <c r="G75" i="46"/>
  <c r="AB74" i="46"/>
  <c r="AA74" i="46"/>
  <c r="AE74" i="46" s="1"/>
  <c r="AF74" i="46" s="1"/>
  <c r="Y74" i="46"/>
  <c r="P74" i="46"/>
  <c r="N74" i="46"/>
  <c r="G74" i="46"/>
  <c r="AE73" i="46"/>
  <c r="AF73" i="46" s="1"/>
  <c r="AA73" i="46"/>
  <c r="Y73" i="46"/>
  <c r="Q73" i="46"/>
  <c r="P73" i="46"/>
  <c r="U73" i="46" s="1"/>
  <c r="N73" i="46"/>
  <c r="G73" i="46"/>
  <c r="AB72" i="46"/>
  <c r="AA72" i="46"/>
  <c r="AE72" i="46" s="1"/>
  <c r="AF72" i="46" s="1"/>
  <c r="Y72" i="46"/>
  <c r="P72" i="46"/>
  <c r="N72" i="46"/>
  <c r="G72" i="46"/>
  <c r="AA71" i="46"/>
  <c r="AE71" i="46" s="1"/>
  <c r="AF71" i="46" s="1"/>
  <c r="Y71" i="46"/>
  <c r="Q71" i="46"/>
  <c r="P71" i="46"/>
  <c r="U71" i="46" s="1"/>
  <c r="N71" i="46"/>
  <c r="G71" i="46"/>
  <c r="AA70" i="46"/>
  <c r="AE70" i="46" s="1"/>
  <c r="AF70" i="46" s="1"/>
  <c r="Y70" i="46"/>
  <c r="P70" i="46"/>
  <c r="N70" i="46"/>
  <c r="G70" i="46"/>
  <c r="AB69" i="46"/>
  <c r="AA69" i="46"/>
  <c r="AD69" i="46" s="1"/>
  <c r="Y69" i="46"/>
  <c r="P69" i="46"/>
  <c r="N69" i="46"/>
  <c r="G69" i="46"/>
  <c r="AA68" i="46"/>
  <c r="AE68" i="46" s="1"/>
  <c r="AF68" i="46" s="1"/>
  <c r="Y68" i="46"/>
  <c r="P68" i="46"/>
  <c r="N68" i="46"/>
  <c r="G68" i="46"/>
  <c r="AE67" i="46"/>
  <c r="AF67" i="46" s="1"/>
  <c r="AA67" i="46"/>
  <c r="Y67" i="46"/>
  <c r="Q67" i="46"/>
  <c r="P67" i="46"/>
  <c r="U67" i="46" s="1"/>
  <c r="N67" i="46"/>
  <c r="G67" i="46"/>
  <c r="AB66" i="46"/>
  <c r="AA66" i="46"/>
  <c r="AE66" i="46" s="1"/>
  <c r="AF66" i="46" s="1"/>
  <c r="Y66" i="46"/>
  <c r="P66" i="46"/>
  <c r="N66" i="46"/>
  <c r="G66" i="46"/>
  <c r="AA65" i="46"/>
  <c r="AE65" i="46" s="1"/>
  <c r="AF65" i="46" s="1"/>
  <c r="Y65" i="46"/>
  <c r="Q65" i="46"/>
  <c r="P65" i="46"/>
  <c r="U65" i="46" s="1"/>
  <c r="N65" i="46"/>
  <c r="G65" i="46"/>
  <c r="AA64" i="46"/>
  <c r="AE64" i="46" s="1"/>
  <c r="AF64" i="46" s="1"/>
  <c r="Y64" i="46"/>
  <c r="P64" i="46"/>
  <c r="N64" i="46"/>
  <c r="G64" i="46"/>
  <c r="AB63" i="46"/>
  <c r="AA63" i="46"/>
  <c r="AD63" i="46" s="1"/>
  <c r="Y63" i="46"/>
  <c r="P63" i="46"/>
  <c r="N63" i="46"/>
  <c r="G63" i="46"/>
  <c r="AB62" i="46"/>
  <c r="AA62" i="46"/>
  <c r="AE62" i="46" s="1"/>
  <c r="AF62" i="46" s="1"/>
  <c r="Y62" i="46"/>
  <c r="P62" i="46"/>
  <c r="N62" i="46"/>
  <c r="G62" i="46"/>
  <c r="AB61" i="46"/>
  <c r="AA61" i="46"/>
  <c r="AD61" i="46" s="1"/>
  <c r="Y61" i="46"/>
  <c r="P61" i="46"/>
  <c r="N61" i="46"/>
  <c r="G61" i="46"/>
  <c r="AA60" i="46"/>
  <c r="AE60" i="46" s="1"/>
  <c r="AF60" i="46" s="1"/>
  <c r="Y60" i="46"/>
  <c r="P60" i="46"/>
  <c r="N60" i="46"/>
  <c r="G60" i="46"/>
  <c r="AE59" i="46"/>
  <c r="AF59" i="46" s="1"/>
  <c r="AA59" i="46"/>
  <c r="Y59" i="46"/>
  <c r="Q59" i="46"/>
  <c r="P59" i="46"/>
  <c r="U59" i="46" s="1"/>
  <c r="N59" i="46"/>
  <c r="G59" i="46"/>
  <c r="AA58" i="46"/>
  <c r="AE58" i="46" s="1"/>
  <c r="AF58" i="46" s="1"/>
  <c r="Y58" i="46"/>
  <c r="P58" i="46"/>
  <c r="N58" i="46"/>
  <c r="G58" i="46"/>
  <c r="AB57" i="46"/>
  <c r="AA57" i="46"/>
  <c r="AD57" i="46" s="1"/>
  <c r="Y57" i="46"/>
  <c r="P57" i="46"/>
  <c r="N57" i="46"/>
  <c r="G57" i="46"/>
  <c r="AA56" i="46"/>
  <c r="AE56" i="46" s="1"/>
  <c r="AF56" i="46" s="1"/>
  <c r="Y56" i="46"/>
  <c r="P56" i="46"/>
  <c r="N56" i="46"/>
  <c r="G56" i="46"/>
  <c r="AA55" i="46"/>
  <c r="AE55" i="46" s="1"/>
  <c r="AF55" i="46" s="1"/>
  <c r="Y55" i="46"/>
  <c r="Q55" i="46"/>
  <c r="P55" i="46"/>
  <c r="U55" i="46" s="1"/>
  <c r="N55" i="46"/>
  <c r="G55" i="46"/>
  <c r="AA54" i="46"/>
  <c r="AE54" i="46" s="1"/>
  <c r="AF54" i="46" s="1"/>
  <c r="Y54" i="46"/>
  <c r="P54" i="46"/>
  <c r="N54" i="46"/>
  <c r="G54" i="46"/>
  <c r="AB53" i="46"/>
  <c r="AA53" i="46"/>
  <c r="AD53" i="46" s="1"/>
  <c r="Y53" i="46"/>
  <c r="P53" i="46"/>
  <c r="N53" i="46"/>
  <c r="G53" i="46"/>
  <c r="AA52" i="46"/>
  <c r="AE52" i="46" s="1"/>
  <c r="AF52" i="46" s="1"/>
  <c r="Y52" i="46"/>
  <c r="P52" i="46"/>
  <c r="N52" i="46"/>
  <c r="G52" i="46"/>
  <c r="AE51" i="46"/>
  <c r="AF51" i="46" s="1"/>
  <c r="AA51" i="46"/>
  <c r="Y51" i="46"/>
  <c r="Q51" i="46"/>
  <c r="P51" i="46"/>
  <c r="U51" i="46" s="1"/>
  <c r="N51" i="46"/>
  <c r="G51" i="46"/>
  <c r="AA50" i="46"/>
  <c r="AE50" i="46" s="1"/>
  <c r="AF50" i="46" s="1"/>
  <c r="Y50" i="46"/>
  <c r="P50" i="46"/>
  <c r="N50" i="46"/>
  <c r="G50" i="46"/>
  <c r="AB49" i="46"/>
  <c r="AA49" i="46"/>
  <c r="AD49" i="46" s="1"/>
  <c r="Y49" i="46"/>
  <c r="P49" i="46"/>
  <c r="N49" i="46"/>
  <c r="G49" i="46"/>
  <c r="AB48" i="46"/>
  <c r="AA48" i="46"/>
  <c r="AE48" i="46" s="1"/>
  <c r="AF48" i="46" s="1"/>
  <c r="Y48" i="46"/>
  <c r="P48" i="46"/>
  <c r="N48" i="46"/>
  <c r="G48" i="46"/>
  <c r="AB47" i="46"/>
  <c r="AA47" i="46"/>
  <c r="AD47" i="46" s="1"/>
  <c r="Y47" i="46"/>
  <c r="P47" i="46"/>
  <c r="N47" i="46"/>
  <c r="G47" i="46"/>
  <c r="AA46" i="46"/>
  <c r="AD46" i="46" s="1"/>
  <c r="Y46" i="46"/>
  <c r="R46" i="46"/>
  <c r="P46" i="46"/>
  <c r="N46" i="46"/>
  <c r="G46" i="46"/>
  <c r="AE45" i="46"/>
  <c r="AF45" i="46" s="1"/>
  <c r="AA45" i="46"/>
  <c r="Y45" i="46"/>
  <c r="Q45" i="46"/>
  <c r="P45" i="46"/>
  <c r="U45" i="46" s="1"/>
  <c r="N45" i="46"/>
  <c r="G45" i="46"/>
  <c r="AD44" i="46"/>
  <c r="AA44" i="46"/>
  <c r="Y44" i="46"/>
  <c r="P44" i="46"/>
  <c r="R44" i="46" s="1"/>
  <c r="N44" i="46"/>
  <c r="G44" i="46"/>
  <c r="AB43" i="46"/>
  <c r="AA43" i="46"/>
  <c r="AD43" i="46" s="1"/>
  <c r="Y43" i="46"/>
  <c r="P43" i="46"/>
  <c r="N43" i="46"/>
  <c r="G43" i="46"/>
  <c r="AA42" i="46"/>
  <c r="AD42" i="46" s="1"/>
  <c r="Y42" i="46"/>
  <c r="R42" i="46"/>
  <c r="P42" i="46"/>
  <c r="N42" i="46"/>
  <c r="G42" i="46"/>
  <c r="AA41" i="46"/>
  <c r="AE41" i="46" s="1"/>
  <c r="AF41" i="46" s="1"/>
  <c r="Y41" i="46"/>
  <c r="U41" i="46"/>
  <c r="S41" i="46"/>
  <c r="Q41" i="46"/>
  <c r="N41" i="46"/>
  <c r="G41" i="46"/>
  <c r="AA40" i="46"/>
  <c r="AD40" i="46" s="1"/>
  <c r="Y40" i="46"/>
  <c r="R40" i="46"/>
  <c r="P40" i="46"/>
  <c r="N40" i="46"/>
  <c r="G40" i="46"/>
  <c r="AA39" i="46"/>
  <c r="AE39" i="46" s="1"/>
  <c r="AF39" i="46" s="1"/>
  <c r="Y39" i="46"/>
  <c r="Q39" i="46"/>
  <c r="P39" i="46"/>
  <c r="U39" i="46" s="1"/>
  <c r="N39" i="46"/>
  <c r="G39" i="46"/>
  <c r="AD38" i="46"/>
  <c r="AA38" i="46"/>
  <c r="Y38" i="46"/>
  <c r="P38" i="46"/>
  <c r="R38" i="46" s="1"/>
  <c r="N38" i="46"/>
  <c r="G38" i="46"/>
  <c r="AB37" i="46"/>
  <c r="AA37" i="46"/>
  <c r="AD37" i="46" s="1"/>
  <c r="Y37" i="46"/>
  <c r="P37" i="46"/>
  <c r="N37" i="46"/>
  <c r="G37" i="46"/>
  <c r="AA36" i="46"/>
  <c r="AD36" i="46" s="1"/>
  <c r="Y36" i="46"/>
  <c r="P36" i="46"/>
  <c r="N36" i="46"/>
  <c r="G36" i="46"/>
  <c r="AB35" i="46"/>
  <c r="AA35" i="46"/>
  <c r="AD35" i="46" s="1"/>
  <c r="Y35" i="46"/>
  <c r="P35" i="46"/>
  <c r="N35" i="46"/>
  <c r="G35" i="46"/>
  <c r="AA34" i="46"/>
  <c r="AE34" i="46" s="1"/>
  <c r="AF34" i="46" s="1"/>
  <c r="Y34" i="46"/>
  <c r="P34" i="46"/>
  <c r="N34" i="46"/>
  <c r="G34" i="46"/>
  <c r="AE33" i="46"/>
  <c r="AF33" i="46" s="1"/>
  <c r="AA33" i="46"/>
  <c r="Y33" i="46"/>
  <c r="Q33" i="46"/>
  <c r="P33" i="46"/>
  <c r="U33" i="46" s="1"/>
  <c r="N33" i="46"/>
  <c r="G33" i="46"/>
  <c r="AB32" i="46"/>
  <c r="AA32" i="46"/>
  <c r="AE32" i="46" s="1"/>
  <c r="AF32" i="46" s="1"/>
  <c r="Y32" i="46"/>
  <c r="P32" i="46"/>
  <c r="N32" i="46"/>
  <c r="G32" i="46"/>
  <c r="AB31" i="46"/>
  <c r="AA31" i="46"/>
  <c r="AD31" i="46" s="1"/>
  <c r="Y31" i="46"/>
  <c r="Q31" i="46"/>
  <c r="P31" i="46"/>
  <c r="U31" i="46" s="1"/>
  <c r="N31" i="46"/>
  <c r="G31" i="46"/>
  <c r="AA30" i="46"/>
  <c r="AE30" i="46" s="1"/>
  <c r="AF30" i="46" s="1"/>
  <c r="Y30" i="46"/>
  <c r="P30" i="46"/>
  <c r="N30" i="46"/>
  <c r="G30" i="46"/>
  <c r="AB29" i="46"/>
  <c r="AA29" i="46"/>
  <c r="AD29" i="46" s="1"/>
  <c r="Y29" i="46"/>
  <c r="P29" i="46"/>
  <c r="N29" i="46"/>
  <c r="G29" i="46"/>
  <c r="AB28" i="46"/>
  <c r="AA28" i="46"/>
  <c r="AE28" i="46" s="1"/>
  <c r="AF28" i="46" s="1"/>
  <c r="Y28" i="46"/>
  <c r="P28" i="46"/>
  <c r="N28" i="46"/>
  <c r="G28" i="46"/>
  <c r="AB27" i="46"/>
  <c r="AA27" i="46"/>
  <c r="AD27" i="46" s="1"/>
  <c r="Y27" i="46"/>
  <c r="P27" i="46"/>
  <c r="N27" i="46"/>
  <c r="G27" i="46"/>
  <c r="AA26" i="46"/>
  <c r="AE26" i="46" s="1"/>
  <c r="AF26" i="46" s="1"/>
  <c r="Y26" i="46"/>
  <c r="P26" i="46"/>
  <c r="N26" i="46"/>
  <c r="G26" i="46"/>
  <c r="AE25" i="46"/>
  <c r="AF25" i="46" s="1"/>
  <c r="AA25" i="46"/>
  <c r="Y25" i="46"/>
  <c r="Q25" i="46"/>
  <c r="P25" i="46"/>
  <c r="U25" i="46" s="1"/>
  <c r="N25" i="46"/>
  <c r="G25" i="46"/>
  <c r="AA24" i="46"/>
  <c r="AE24" i="46" s="1"/>
  <c r="AF24" i="46" s="1"/>
  <c r="Y24" i="46"/>
  <c r="P24" i="46"/>
  <c r="N24" i="46"/>
  <c r="G24" i="46"/>
  <c r="AB23" i="46"/>
  <c r="AA23" i="46"/>
  <c r="AD23" i="46" s="1"/>
  <c r="Y23" i="46"/>
  <c r="P23" i="46"/>
  <c r="N23" i="46"/>
  <c r="G23" i="46"/>
  <c r="AA22" i="46"/>
  <c r="AE22" i="46" s="1"/>
  <c r="AF22" i="46" s="1"/>
  <c r="Y22" i="46"/>
  <c r="P22" i="46"/>
  <c r="N22" i="46"/>
  <c r="G22" i="46"/>
  <c r="AE21" i="46"/>
  <c r="AF21" i="46" s="1"/>
  <c r="AA21" i="46"/>
  <c r="Y21" i="46"/>
  <c r="Q21" i="46"/>
  <c r="P21" i="46"/>
  <c r="U21" i="46" s="1"/>
  <c r="N21" i="46"/>
  <c r="G21" i="46"/>
  <c r="AA20" i="46"/>
  <c r="AE20" i="46" s="1"/>
  <c r="AF20" i="46" s="1"/>
  <c r="Y20" i="46"/>
  <c r="P20" i="46"/>
  <c r="N20" i="46"/>
  <c r="G20" i="46"/>
  <c r="AB19" i="46"/>
  <c r="AA19" i="46"/>
  <c r="AD19" i="46" s="1"/>
  <c r="Y19" i="46"/>
  <c r="P19" i="46"/>
  <c r="N19" i="46"/>
  <c r="G19" i="46"/>
  <c r="AA18" i="46"/>
  <c r="AE18" i="46" s="1"/>
  <c r="AF18" i="46" s="1"/>
  <c r="Y18" i="46"/>
  <c r="P18" i="46"/>
  <c r="N18" i="46"/>
  <c r="G18" i="46"/>
  <c r="AE17" i="46"/>
  <c r="AF17" i="46" s="1"/>
  <c r="AA17" i="46"/>
  <c r="Y17" i="46"/>
  <c r="Q17" i="46"/>
  <c r="P17" i="46"/>
  <c r="U17" i="46" s="1"/>
  <c r="N17" i="46"/>
  <c r="G17" i="46"/>
  <c r="AA16" i="46"/>
  <c r="AE16" i="46" s="1"/>
  <c r="AF16" i="46" s="1"/>
  <c r="Y16" i="46"/>
  <c r="P16" i="46"/>
  <c r="N16" i="46"/>
  <c r="G16" i="46"/>
  <c r="AB15" i="46"/>
  <c r="AA15" i="46"/>
  <c r="AD15" i="46" s="1"/>
  <c r="Y15" i="46"/>
  <c r="P15" i="46"/>
  <c r="N15" i="46"/>
  <c r="G15" i="46"/>
  <c r="AB14" i="46"/>
  <c r="AA14" i="46"/>
  <c r="AE14" i="46" s="1"/>
  <c r="AF14" i="46" s="1"/>
  <c r="Y14" i="46"/>
  <c r="P14" i="46"/>
  <c r="N14" i="46"/>
  <c r="G14" i="46"/>
  <c r="AB13" i="46"/>
  <c r="AA13" i="46"/>
  <c r="AD13" i="46" s="1"/>
  <c r="Y13" i="46"/>
  <c r="P13" i="46"/>
  <c r="N13" i="46"/>
  <c r="G13" i="46"/>
  <c r="AB12" i="46"/>
  <c r="AA12" i="46"/>
  <c r="AE12" i="46" s="1"/>
  <c r="AF12" i="46" s="1"/>
  <c r="Y12" i="46"/>
  <c r="P12" i="46"/>
  <c r="N12" i="46"/>
  <c r="G12" i="46"/>
  <c r="AB11" i="46"/>
  <c r="AA11" i="46"/>
  <c r="AD11" i="46" s="1"/>
  <c r="Y11" i="46"/>
  <c r="P11" i="46"/>
  <c r="N11" i="46"/>
  <c r="G11" i="46"/>
  <c r="AA10" i="46"/>
  <c r="AE10" i="46" s="1"/>
  <c r="AF10" i="46" s="1"/>
  <c r="Y10" i="46"/>
  <c r="P10" i="46"/>
  <c r="N10" i="46"/>
  <c r="G10" i="46"/>
  <c r="AE9" i="46"/>
  <c r="AF9" i="46" s="1"/>
  <c r="AA9" i="46"/>
  <c r="Y9" i="46"/>
  <c r="Q9" i="46"/>
  <c r="P9" i="46"/>
  <c r="U9" i="46" s="1"/>
  <c r="N9" i="46"/>
  <c r="G9" i="46"/>
  <c r="AA8" i="46"/>
  <c r="AE8" i="46" s="1"/>
  <c r="AF8" i="46" s="1"/>
  <c r="Y8" i="46"/>
  <c r="P8" i="46"/>
  <c r="N8" i="46"/>
  <c r="G8" i="46"/>
  <c r="AB7" i="46"/>
  <c r="AA7" i="46"/>
  <c r="AE7" i="46" s="1"/>
  <c r="Y7" i="46"/>
  <c r="P7" i="46"/>
  <c r="Q7" i="46" s="1"/>
  <c r="N7" i="46"/>
  <c r="G7" i="46"/>
  <c r="B6" i="46"/>
  <c r="C6" i="46" s="1"/>
  <c r="D6" i="46" s="1"/>
  <c r="E6" i="46" s="1"/>
  <c r="F6" i="46" s="1"/>
  <c r="G6" i="46" s="1"/>
  <c r="H6" i="46" s="1"/>
  <c r="I6" i="46" s="1"/>
  <c r="J6" i="46" s="1"/>
  <c r="K6" i="46" s="1"/>
  <c r="U6" i="52" l="1"/>
  <c r="V6" i="52" s="1"/>
  <c r="U5" i="52"/>
  <c r="S6" i="51"/>
  <c r="T6" i="51" s="1"/>
  <c r="S5" i="51"/>
  <c r="U101" i="50"/>
  <c r="Q101" i="50"/>
  <c r="AE101" i="50"/>
  <c r="AF101" i="50" s="1"/>
  <c r="Q6" i="50"/>
  <c r="R6" i="50" s="1"/>
  <c r="Q5" i="50"/>
  <c r="R101" i="50"/>
  <c r="S101" i="50" s="1"/>
  <c r="S7" i="50"/>
  <c r="AB101" i="50"/>
  <c r="AE96" i="49"/>
  <c r="AF96" i="49" s="1"/>
  <c r="AE63" i="49"/>
  <c r="AF63" i="49" s="1"/>
  <c r="AB63" i="49"/>
  <c r="L6" i="49"/>
  <c r="M6" i="49" s="1"/>
  <c r="N6" i="49" s="1"/>
  <c r="O6" i="49" s="1"/>
  <c r="P6" i="49" s="1"/>
  <c r="N4" i="49"/>
  <c r="P101" i="49"/>
  <c r="S7" i="49"/>
  <c r="Q7" i="49"/>
  <c r="U7" i="49"/>
  <c r="AA101" i="49"/>
  <c r="AD101" i="49" s="1"/>
  <c r="AE7" i="49"/>
  <c r="AB7" i="49"/>
  <c r="S9" i="49"/>
  <c r="Q9" i="49"/>
  <c r="U9" i="49"/>
  <c r="AE9" i="49"/>
  <c r="AF9" i="49" s="1"/>
  <c r="AB9" i="49"/>
  <c r="S11" i="49"/>
  <c r="Q11" i="49"/>
  <c r="U11" i="49"/>
  <c r="AE11" i="49"/>
  <c r="AF11" i="49" s="1"/>
  <c r="AB11" i="49"/>
  <c r="S13" i="49"/>
  <c r="Q13" i="49"/>
  <c r="U13" i="49"/>
  <c r="AE13" i="49"/>
  <c r="AF13" i="49" s="1"/>
  <c r="AB13" i="49"/>
  <c r="S15" i="49"/>
  <c r="Q15" i="49"/>
  <c r="U15" i="49"/>
  <c r="AE15" i="49"/>
  <c r="AF15" i="49" s="1"/>
  <c r="AB15" i="49"/>
  <c r="S17" i="49"/>
  <c r="Q17" i="49"/>
  <c r="U17" i="49"/>
  <c r="AE17" i="49"/>
  <c r="AF17" i="49" s="1"/>
  <c r="AB17" i="49"/>
  <c r="S19" i="49"/>
  <c r="Q19" i="49"/>
  <c r="U19" i="49"/>
  <c r="R19" i="49"/>
  <c r="S37" i="49"/>
  <c r="S25" i="49"/>
  <c r="AD19" i="49"/>
  <c r="R21" i="49"/>
  <c r="S21" i="49" s="1"/>
  <c r="U21" i="49"/>
  <c r="AD21" i="49"/>
  <c r="R23" i="49"/>
  <c r="S23" i="49" s="1"/>
  <c r="U23" i="49"/>
  <c r="AD23" i="49"/>
  <c r="R25" i="49"/>
  <c r="U25" i="49"/>
  <c r="AD25" i="49"/>
  <c r="R27" i="49"/>
  <c r="S27" i="49" s="1"/>
  <c r="U27" i="49"/>
  <c r="AD27" i="49"/>
  <c r="R29" i="49"/>
  <c r="S29" i="49" s="1"/>
  <c r="U29" i="49"/>
  <c r="AD29" i="49"/>
  <c r="R31" i="49"/>
  <c r="S31" i="49" s="1"/>
  <c r="U31" i="49"/>
  <c r="AD31" i="49"/>
  <c r="R33" i="49"/>
  <c r="S33" i="49" s="1"/>
  <c r="U33" i="49"/>
  <c r="AD33" i="49"/>
  <c r="R35" i="49"/>
  <c r="S35" i="49" s="1"/>
  <c r="U35" i="49"/>
  <c r="AD35" i="49"/>
  <c r="R37" i="49"/>
  <c r="U37" i="49"/>
  <c r="AD37" i="49"/>
  <c r="R39" i="49"/>
  <c r="S39" i="49" s="1"/>
  <c r="U39" i="49"/>
  <c r="AD39" i="49"/>
  <c r="Q50" i="49"/>
  <c r="U50" i="49"/>
  <c r="AE50" i="49"/>
  <c r="AF50" i="49" s="1"/>
  <c r="AB50" i="49"/>
  <c r="Q52" i="49"/>
  <c r="U52" i="49"/>
  <c r="AE52" i="49"/>
  <c r="AF52" i="49" s="1"/>
  <c r="AB52" i="49"/>
  <c r="Q54" i="49"/>
  <c r="U54" i="49"/>
  <c r="AE54" i="49"/>
  <c r="AF54" i="49" s="1"/>
  <c r="AB54" i="49"/>
  <c r="Q56" i="49"/>
  <c r="U56" i="49"/>
  <c r="AE56" i="49"/>
  <c r="AF56" i="49" s="1"/>
  <c r="AB56" i="49"/>
  <c r="Q58" i="49"/>
  <c r="U58" i="49"/>
  <c r="AE58" i="49"/>
  <c r="AF58" i="49" s="1"/>
  <c r="AB58" i="49"/>
  <c r="Q60" i="49"/>
  <c r="U60" i="49"/>
  <c r="AE60" i="49"/>
  <c r="AF60" i="49" s="1"/>
  <c r="AB60" i="49"/>
  <c r="Q62" i="49"/>
  <c r="U62" i="49"/>
  <c r="AD62" i="49"/>
  <c r="Q68" i="49"/>
  <c r="U68" i="49"/>
  <c r="AE68" i="49"/>
  <c r="AF68" i="49" s="1"/>
  <c r="AB68" i="49"/>
  <c r="Q70" i="49"/>
  <c r="U70" i="49"/>
  <c r="AE70" i="49"/>
  <c r="AF70" i="49" s="1"/>
  <c r="AB70" i="49"/>
  <c r="Q101" i="49"/>
  <c r="R8" i="49"/>
  <c r="S8" i="49" s="1"/>
  <c r="R10" i="49"/>
  <c r="S10" i="49" s="1"/>
  <c r="R12" i="49"/>
  <c r="S12" i="49" s="1"/>
  <c r="R14" i="49"/>
  <c r="S14" i="49" s="1"/>
  <c r="R16" i="49"/>
  <c r="S16" i="49" s="1"/>
  <c r="R18" i="49"/>
  <c r="S18" i="49" s="1"/>
  <c r="AB19" i="49"/>
  <c r="R20" i="49"/>
  <c r="S20" i="49" s="1"/>
  <c r="Q21" i="49"/>
  <c r="AB21" i="49"/>
  <c r="R22" i="49"/>
  <c r="S22" i="49" s="1"/>
  <c r="Q23" i="49"/>
  <c r="AB23" i="49"/>
  <c r="R24" i="49"/>
  <c r="S24" i="49" s="1"/>
  <c r="Q25" i="49"/>
  <c r="AB25" i="49"/>
  <c r="R26" i="49"/>
  <c r="S26" i="49" s="1"/>
  <c r="Q27" i="49"/>
  <c r="AB27" i="49"/>
  <c r="R28" i="49"/>
  <c r="S28" i="49" s="1"/>
  <c r="Q29" i="49"/>
  <c r="AB29" i="49"/>
  <c r="R30" i="49"/>
  <c r="S30" i="49" s="1"/>
  <c r="Q31" i="49"/>
  <c r="R32" i="49"/>
  <c r="S32" i="49" s="1"/>
  <c r="Q33" i="49"/>
  <c r="AB33" i="49"/>
  <c r="R34" i="49"/>
  <c r="S34" i="49" s="1"/>
  <c r="Q35" i="49"/>
  <c r="AB35" i="49"/>
  <c r="R36" i="49"/>
  <c r="S36" i="49" s="1"/>
  <c r="Q37" i="49"/>
  <c r="AB37" i="49"/>
  <c r="R38" i="49"/>
  <c r="S38" i="49" s="1"/>
  <c r="Q39" i="49"/>
  <c r="AB39" i="49"/>
  <c r="R40" i="49"/>
  <c r="S40" i="49" s="1"/>
  <c r="AE40" i="49"/>
  <c r="AF40" i="49" s="1"/>
  <c r="AB40" i="49"/>
  <c r="S42" i="49"/>
  <c r="Q42" i="49"/>
  <c r="U42" i="49"/>
  <c r="AE42" i="49"/>
  <c r="AF42" i="49" s="1"/>
  <c r="AB42" i="49"/>
  <c r="S44" i="49"/>
  <c r="Q44" i="49"/>
  <c r="U44" i="49"/>
  <c r="AE44" i="49"/>
  <c r="AF44" i="49" s="1"/>
  <c r="AB44" i="49"/>
  <c r="S46" i="49"/>
  <c r="Q46" i="49"/>
  <c r="U46" i="49"/>
  <c r="AE46" i="49"/>
  <c r="AF46" i="49" s="1"/>
  <c r="AB46" i="49"/>
  <c r="S48" i="49"/>
  <c r="Q48" i="49"/>
  <c r="U48" i="49"/>
  <c r="AD48" i="49"/>
  <c r="R50" i="49"/>
  <c r="S50" i="49" s="1"/>
  <c r="AD50" i="49"/>
  <c r="R52" i="49"/>
  <c r="S52" i="49" s="1"/>
  <c r="AD52" i="49"/>
  <c r="R54" i="49"/>
  <c r="S54" i="49" s="1"/>
  <c r="AD54" i="49"/>
  <c r="R56" i="49"/>
  <c r="S56" i="49" s="1"/>
  <c r="AD56" i="49"/>
  <c r="R58" i="49"/>
  <c r="S58" i="49" s="1"/>
  <c r="AD58" i="49"/>
  <c r="R60" i="49"/>
  <c r="S60" i="49" s="1"/>
  <c r="AD60" i="49"/>
  <c r="R62" i="49"/>
  <c r="S62" i="49" s="1"/>
  <c r="S64" i="49"/>
  <c r="Q64" i="49"/>
  <c r="U64" i="49"/>
  <c r="AE64" i="49"/>
  <c r="AF64" i="49" s="1"/>
  <c r="AB64" i="49"/>
  <c r="S66" i="49"/>
  <c r="Q66" i="49"/>
  <c r="U66" i="49"/>
  <c r="AD66" i="49"/>
  <c r="R68" i="49"/>
  <c r="S68" i="49" s="1"/>
  <c r="AD68" i="49"/>
  <c r="R70" i="49"/>
  <c r="S70" i="49" s="1"/>
  <c r="AD70" i="49"/>
  <c r="AB71" i="49"/>
  <c r="AE71" i="49"/>
  <c r="AF71" i="49" s="1"/>
  <c r="R72" i="49"/>
  <c r="S72" i="49" s="1"/>
  <c r="Q73" i="49"/>
  <c r="S73" i="49"/>
  <c r="AB73" i="49"/>
  <c r="AE73" i="49"/>
  <c r="AF73" i="49" s="1"/>
  <c r="R74" i="49"/>
  <c r="S74" i="49" s="1"/>
  <c r="Q75" i="49"/>
  <c r="AB75" i="49"/>
  <c r="AE75" i="49"/>
  <c r="AF75" i="49" s="1"/>
  <c r="R76" i="49"/>
  <c r="S76" i="49" s="1"/>
  <c r="Q77" i="49"/>
  <c r="S77" i="49"/>
  <c r="AB77" i="49"/>
  <c r="AE77" i="49"/>
  <c r="AF77" i="49" s="1"/>
  <c r="R78" i="49"/>
  <c r="S78" i="49" s="1"/>
  <c r="Q79" i="49"/>
  <c r="AB79" i="49"/>
  <c r="AE79" i="49"/>
  <c r="AF79" i="49" s="1"/>
  <c r="R80" i="49"/>
  <c r="S80" i="49" s="1"/>
  <c r="R81" i="49"/>
  <c r="S99" i="49"/>
  <c r="Q99" i="49"/>
  <c r="U99" i="49"/>
  <c r="AE99" i="49"/>
  <c r="AF99" i="49" s="1"/>
  <c r="AB99" i="49"/>
  <c r="AB101" i="49"/>
  <c r="R43" i="49"/>
  <c r="S43" i="49" s="1"/>
  <c r="R45" i="49"/>
  <c r="S45" i="49" s="1"/>
  <c r="R47" i="49"/>
  <c r="S47" i="49" s="1"/>
  <c r="R49" i="49"/>
  <c r="S49" i="49" s="1"/>
  <c r="R51" i="49"/>
  <c r="S51" i="49" s="1"/>
  <c r="R53" i="49"/>
  <c r="S53" i="49" s="1"/>
  <c r="R55" i="49"/>
  <c r="S55" i="49" s="1"/>
  <c r="R57" i="49"/>
  <c r="S57" i="49" s="1"/>
  <c r="R59" i="49"/>
  <c r="S59" i="49" s="1"/>
  <c r="R61" i="49"/>
  <c r="S61" i="49" s="1"/>
  <c r="R63" i="49"/>
  <c r="S63" i="49" s="1"/>
  <c r="R65" i="49"/>
  <c r="S65" i="49" s="1"/>
  <c r="R67" i="49"/>
  <c r="S67" i="49" s="1"/>
  <c r="R69" i="49"/>
  <c r="S69" i="49" s="1"/>
  <c r="R71" i="49"/>
  <c r="S71" i="49" s="1"/>
  <c r="R73" i="49"/>
  <c r="R75" i="49"/>
  <c r="S75" i="49" s="1"/>
  <c r="R77" i="49"/>
  <c r="R79" i="49"/>
  <c r="S79" i="49" s="1"/>
  <c r="AE81" i="49"/>
  <c r="AF81" i="49" s="1"/>
  <c r="AB81" i="49"/>
  <c r="S83" i="49"/>
  <c r="Q83" i="49"/>
  <c r="U83" i="49"/>
  <c r="AE83" i="49"/>
  <c r="AF83" i="49" s="1"/>
  <c r="AB83" i="49"/>
  <c r="S85" i="49"/>
  <c r="Q85" i="49"/>
  <c r="U85" i="49"/>
  <c r="AE85" i="49"/>
  <c r="AF85" i="49" s="1"/>
  <c r="AB85" i="49"/>
  <c r="S87" i="49"/>
  <c r="Q87" i="49"/>
  <c r="U87" i="49"/>
  <c r="AE87" i="49"/>
  <c r="AF87" i="49" s="1"/>
  <c r="AB87" i="49"/>
  <c r="S89" i="49"/>
  <c r="Q89" i="49"/>
  <c r="U89" i="49"/>
  <c r="AE89" i="49"/>
  <c r="AF89" i="49" s="1"/>
  <c r="AB89" i="49"/>
  <c r="S91" i="49"/>
  <c r="Q91" i="49"/>
  <c r="U91" i="49"/>
  <c r="AE91" i="49"/>
  <c r="AF91" i="49" s="1"/>
  <c r="AB91" i="49"/>
  <c r="S93" i="49"/>
  <c r="Q93" i="49"/>
  <c r="U93" i="49"/>
  <c r="AE93" i="49"/>
  <c r="AF93" i="49" s="1"/>
  <c r="AB93" i="49"/>
  <c r="S95" i="49"/>
  <c r="Q95" i="49"/>
  <c r="U95" i="49"/>
  <c r="AE95" i="49"/>
  <c r="AF95" i="49" s="1"/>
  <c r="AB95" i="49"/>
  <c r="S97" i="49"/>
  <c r="Q97" i="49"/>
  <c r="U97" i="49"/>
  <c r="AD97" i="49"/>
  <c r="R82" i="49"/>
  <c r="S82" i="49" s="1"/>
  <c r="R84" i="49"/>
  <c r="S84" i="49" s="1"/>
  <c r="R86" i="49"/>
  <c r="S86" i="49" s="1"/>
  <c r="R88" i="49"/>
  <c r="R90" i="49"/>
  <c r="S90" i="49" s="1"/>
  <c r="R92" i="49"/>
  <c r="S92" i="49" s="1"/>
  <c r="R94" i="49"/>
  <c r="S94" i="49" s="1"/>
  <c r="R96" i="49"/>
  <c r="S96" i="49" s="1"/>
  <c r="R98" i="49"/>
  <c r="S98" i="49" s="1"/>
  <c r="R100" i="49"/>
  <c r="S100" i="49" s="1"/>
  <c r="AD9" i="46"/>
  <c r="AB9" i="46"/>
  <c r="U19" i="46"/>
  <c r="Q19" i="46"/>
  <c r="AD21" i="46"/>
  <c r="AB21" i="46"/>
  <c r="U27" i="46"/>
  <c r="Q27" i="46"/>
  <c r="U29" i="46"/>
  <c r="Q29" i="46"/>
  <c r="AE31" i="46"/>
  <c r="AF31" i="46" s="1"/>
  <c r="AD33" i="46"/>
  <c r="AB33" i="46"/>
  <c r="U37" i="46"/>
  <c r="Q37" i="46"/>
  <c r="AD45" i="46"/>
  <c r="AB45" i="46"/>
  <c r="U47" i="46"/>
  <c r="Q47" i="46"/>
  <c r="U49" i="46"/>
  <c r="Q49" i="46"/>
  <c r="AD51" i="46"/>
  <c r="AB51" i="46"/>
  <c r="U57" i="46"/>
  <c r="Q57" i="46"/>
  <c r="AD59" i="46"/>
  <c r="AB59" i="46"/>
  <c r="AD67" i="46"/>
  <c r="AB67" i="46"/>
  <c r="AD73" i="46"/>
  <c r="AB73" i="46"/>
  <c r="AD77" i="46"/>
  <c r="AB77" i="46"/>
  <c r="U85" i="46"/>
  <c r="Q85" i="46"/>
  <c r="AD87" i="46"/>
  <c r="AB87" i="46"/>
  <c r="U93" i="46"/>
  <c r="Q93" i="46"/>
  <c r="AD95" i="46"/>
  <c r="AB95" i="46"/>
  <c r="U8" i="47"/>
  <c r="Q8" i="47"/>
  <c r="AD10" i="47"/>
  <c r="AB10" i="47"/>
  <c r="U11" i="46"/>
  <c r="Q11" i="46"/>
  <c r="U13" i="46"/>
  <c r="Q13" i="46"/>
  <c r="U15" i="46"/>
  <c r="Q15" i="46"/>
  <c r="AD17" i="46"/>
  <c r="AB17" i="46"/>
  <c r="U23" i="46"/>
  <c r="Q23" i="46"/>
  <c r="AD25" i="46"/>
  <c r="AB25" i="46"/>
  <c r="U35" i="46"/>
  <c r="Q35" i="46"/>
  <c r="AD39" i="46"/>
  <c r="AB39" i="46"/>
  <c r="AD41" i="46"/>
  <c r="AB41" i="46"/>
  <c r="U43" i="46"/>
  <c r="Q43" i="46"/>
  <c r="U53" i="46"/>
  <c r="Q53" i="46"/>
  <c r="AD55" i="46"/>
  <c r="AB55" i="46"/>
  <c r="U61" i="46"/>
  <c r="Q61" i="46"/>
  <c r="U63" i="46"/>
  <c r="Q63" i="46"/>
  <c r="AD65" i="46"/>
  <c r="AB65" i="46"/>
  <c r="U69" i="46"/>
  <c r="Q69" i="46"/>
  <c r="AD71" i="46"/>
  <c r="AB71" i="46"/>
  <c r="AD75" i="46"/>
  <c r="AB75" i="46"/>
  <c r="U79" i="46"/>
  <c r="Q79" i="46"/>
  <c r="AD83" i="46"/>
  <c r="AB83" i="46"/>
  <c r="AE87" i="46"/>
  <c r="AF87" i="46" s="1"/>
  <c r="U89" i="46"/>
  <c r="Q89" i="46"/>
  <c r="AD91" i="46"/>
  <c r="AB91" i="46"/>
  <c r="AE95" i="46"/>
  <c r="AF95" i="46" s="1"/>
  <c r="U97" i="46"/>
  <c r="Q97" i="46"/>
  <c r="AD99" i="46"/>
  <c r="AB99" i="46"/>
  <c r="U12" i="47"/>
  <c r="Q12" i="47"/>
  <c r="AE14" i="47"/>
  <c r="AF14" i="47" s="1"/>
  <c r="AE18" i="47"/>
  <c r="AF18" i="47" s="1"/>
  <c r="AE22" i="47"/>
  <c r="AF22" i="47" s="1"/>
  <c r="AE26" i="47"/>
  <c r="AF26" i="47" s="1"/>
  <c r="AE30" i="47"/>
  <c r="AF30" i="47" s="1"/>
  <c r="AE32" i="47"/>
  <c r="AF32" i="47" s="1"/>
  <c r="AE36" i="47"/>
  <c r="AF36" i="47" s="1"/>
  <c r="AE38" i="47"/>
  <c r="AF38" i="47" s="1"/>
  <c r="AE44" i="47"/>
  <c r="AF44" i="47" s="1"/>
  <c r="AE48" i="47"/>
  <c r="AF48" i="47" s="1"/>
  <c r="AE52" i="47"/>
  <c r="AF52" i="47" s="1"/>
  <c r="AE54" i="47"/>
  <c r="AF54" i="47" s="1"/>
  <c r="AE58" i="47"/>
  <c r="AF58" i="47" s="1"/>
  <c r="AE62" i="47"/>
  <c r="AF62" i="47" s="1"/>
  <c r="AE66" i="47"/>
  <c r="AF66" i="47" s="1"/>
  <c r="AE70" i="47"/>
  <c r="AF70" i="47" s="1"/>
  <c r="AE74" i="47"/>
  <c r="AF74" i="47" s="1"/>
  <c r="AE78" i="47"/>
  <c r="AF78" i="47" s="1"/>
  <c r="AE82" i="47"/>
  <c r="AF82" i="47" s="1"/>
  <c r="AE86" i="47"/>
  <c r="AF86" i="47" s="1"/>
  <c r="S88" i="47"/>
  <c r="AE88" i="47"/>
  <c r="AF88" i="47" s="1"/>
  <c r="AE92" i="47"/>
  <c r="AF92" i="47" s="1"/>
  <c r="U96" i="47"/>
  <c r="Q96" i="47"/>
  <c r="U98" i="47"/>
  <c r="Q98" i="47"/>
  <c r="AD100" i="47"/>
  <c r="AB100" i="47"/>
  <c r="U11" i="48"/>
  <c r="Q11" i="48"/>
  <c r="U13" i="48"/>
  <c r="Q13" i="48"/>
  <c r="U15" i="48"/>
  <c r="Q15" i="48"/>
  <c r="AD17" i="48"/>
  <c r="AB17" i="48"/>
  <c r="U23" i="48"/>
  <c r="Q23" i="48"/>
  <c r="AD25" i="48"/>
  <c r="AB25" i="48"/>
  <c r="U35" i="48"/>
  <c r="Q35" i="48"/>
  <c r="U42" i="48"/>
  <c r="Q42" i="48"/>
  <c r="AD44" i="48"/>
  <c r="AB44" i="48"/>
  <c r="AD54" i="48"/>
  <c r="AB54" i="48"/>
  <c r="U56" i="48"/>
  <c r="Q56" i="48"/>
  <c r="AE62" i="48"/>
  <c r="AF62" i="48" s="1"/>
  <c r="AE66" i="48"/>
  <c r="AF66" i="48" s="1"/>
  <c r="AD70" i="48"/>
  <c r="AB70" i="48"/>
  <c r="U72" i="48"/>
  <c r="Q72" i="48"/>
  <c r="U80" i="48"/>
  <c r="Q80" i="48"/>
  <c r="U82" i="48"/>
  <c r="Q82" i="48"/>
  <c r="AD84" i="48"/>
  <c r="AB84" i="48"/>
  <c r="U92" i="48"/>
  <c r="Q92" i="48"/>
  <c r="AD94" i="48"/>
  <c r="AB94" i="48"/>
  <c r="AD98" i="48"/>
  <c r="AB98" i="48"/>
  <c r="AE11" i="46"/>
  <c r="AF11" i="46" s="1"/>
  <c r="AE13" i="46"/>
  <c r="AF13" i="46" s="1"/>
  <c r="AE15" i="46"/>
  <c r="AF15" i="46" s="1"/>
  <c r="AE19" i="46"/>
  <c r="AF19" i="46" s="1"/>
  <c r="AE23" i="46"/>
  <c r="AF23" i="46" s="1"/>
  <c r="AE27" i="46"/>
  <c r="AF27" i="46" s="1"/>
  <c r="AE29" i="46"/>
  <c r="AF29" i="46" s="1"/>
  <c r="AE35" i="46"/>
  <c r="AF35" i="46" s="1"/>
  <c r="AE37" i="46"/>
  <c r="AF37" i="46" s="1"/>
  <c r="AE43" i="46"/>
  <c r="AF43" i="46" s="1"/>
  <c r="AE47" i="46"/>
  <c r="AF47" i="46" s="1"/>
  <c r="AE49" i="46"/>
  <c r="AF49" i="46" s="1"/>
  <c r="AE53" i="46"/>
  <c r="AF53" i="46" s="1"/>
  <c r="AE57" i="46"/>
  <c r="AF57" i="46" s="1"/>
  <c r="AE61" i="46"/>
  <c r="AF61" i="46" s="1"/>
  <c r="AE63" i="46"/>
  <c r="AF63" i="46" s="1"/>
  <c r="AE69" i="46"/>
  <c r="AF69" i="46" s="1"/>
  <c r="AE79" i="46"/>
  <c r="AF79" i="46" s="1"/>
  <c r="S81" i="46"/>
  <c r="AE81" i="46"/>
  <c r="AF81" i="46" s="1"/>
  <c r="AE85" i="46"/>
  <c r="AF85" i="46" s="1"/>
  <c r="AE89" i="46"/>
  <c r="AF89" i="46" s="1"/>
  <c r="AE93" i="46"/>
  <c r="AF93" i="46" s="1"/>
  <c r="AE97" i="46"/>
  <c r="AF97" i="46" s="1"/>
  <c r="G101" i="47"/>
  <c r="P101" i="47"/>
  <c r="U101" i="47" s="1"/>
  <c r="AA101" i="47"/>
  <c r="AD101" i="47" s="1"/>
  <c r="AE8" i="47"/>
  <c r="AF8" i="47" s="1"/>
  <c r="AE12" i="47"/>
  <c r="AF12" i="47" s="1"/>
  <c r="Q16" i="47"/>
  <c r="AE16" i="47"/>
  <c r="AF16" i="47" s="1"/>
  <c r="AB18" i="47"/>
  <c r="Q20" i="47"/>
  <c r="AE20" i="47"/>
  <c r="AF20" i="47" s="1"/>
  <c r="AB22" i="47"/>
  <c r="Q24" i="47"/>
  <c r="AE24" i="47"/>
  <c r="AF24" i="47" s="1"/>
  <c r="AB26" i="47"/>
  <c r="Q28" i="47"/>
  <c r="AE28" i="47"/>
  <c r="AF28" i="47" s="1"/>
  <c r="AB30" i="47"/>
  <c r="Q34" i="47"/>
  <c r="AE34" i="47"/>
  <c r="AF34" i="47" s="1"/>
  <c r="AB36" i="47"/>
  <c r="AB38" i="47"/>
  <c r="Q40" i="47"/>
  <c r="AE40" i="47"/>
  <c r="AF40" i="47" s="1"/>
  <c r="Q42" i="47"/>
  <c r="AE42" i="47"/>
  <c r="AF42" i="47" s="1"/>
  <c r="AB44" i="47"/>
  <c r="Q46" i="47"/>
  <c r="AE46" i="47"/>
  <c r="AF46" i="47" s="1"/>
  <c r="Q50" i="47"/>
  <c r="AE50" i="47"/>
  <c r="AF50" i="47" s="1"/>
  <c r="AB52" i="47"/>
  <c r="AB54" i="47"/>
  <c r="Q56" i="47"/>
  <c r="AE56" i="47"/>
  <c r="AF56" i="47" s="1"/>
  <c r="AB58" i="47"/>
  <c r="Q60" i="47"/>
  <c r="AE60" i="47"/>
  <c r="AF60" i="47" s="1"/>
  <c r="Q64" i="47"/>
  <c r="AE64" i="47"/>
  <c r="AF64" i="47" s="1"/>
  <c r="Q68" i="47"/>
  <c r="AE68" i="47"/>
  <c r="AF68" i="47" s="1"/>
  <c r="AB70" i="47"/>
  <c r="Q72" i="47"/>
  <c r="AE72" i="47"/>
  <c r="AF72" i="47" s="1"/>
  <c r="Q76" i="47"/>
  <c r="AE76" i="47"/>
  <c r="AF76" i="47" s="1"/>
  <c r="AB78" i="47"/>
  <c r="Q80" i="47"/>
  <c r="AE80" i="47"/>
  <c r="AF80" i="47" s="1"/>
  <c r="AB82" i="47"/>
  <c r="Q84" i="47"/>
  <c r="AE84" i="47"/>
  <c r="AF84" i="47" s="1"/>
  <c r="AB86" i="47"/>
  <c r="Q90" i="47"/>
  <c r="AE90" i="47"/>
  <c r="AF90" i="47" s="1"/>
  <c r="AB92" i="47"/>
  <c r="Q94" i="47"/>
  <c r="AE94" i="47"/>
  <c r="AF94" i="47" s="1"/>
  <c r="AE100" i="47"/>
  <c r="AF100" i="47" s="1"/>
  <c r="AD9" i="48"/>
  <c r="AB9" i="48"/>
  <c r="AE17" i="48"/>
  <c r="AF17" i="48" s="1"/>
  <c r="U19" i="48"/>
  <c r="Q19" i="48"/>
  <c r="AD21" i="48"/>
  <c r="AB21" i="48"/>
  <c r="AE25" i="48"/>
  <c r="AF25" i="48" s="1"/>
  <c r="U27" i="48"/>
  <c r="Q27" i="48"/>
  <c r="U29" i="48"/>
  <c r="Q29" i="48"/>
  <c r="AE31" i="48"/>
  <c r="AF31" i="48" s="1"/>
  <c r="AD33" i="48"/>
  <c r="AB33" i="48"/>
  <c r="U38" i="48"/>
  <c r="Q38" i="48"/>
  <c r="AD40" i="48"/>
  <c r="AB40" i="48"/>
  <c r="AE44" i="48"/>
  <c r="AF44" i="48" s="1"/>
  <c r="U46" i="48"/>
  <c r="Q46" i="48"/>
  <c r="AE48" i="48"/>
  <c r="AF48" i="48" s="1"/>
  <c r="U50" i="48"/>
  <c r="Q50" i="48"/>
  <c r="AD52" i="48"/>
  <c r="AB52" i="48"/>
  <c r="AE54" i="48"/>
  <c r="AF54" i="48" s="1"/>
  <c r="AD58" i="48"/>
  <c r="AB58" i="48"/>
  <c r="U60" i="48"/>
  <c r="Q60" i="48"/>
  <c r="U64" i="48"/>
  <c r="Q64" i="48"/>
  <c r="U68" i="48"/>
  <c r="Q68" i="48"/>
  <c r="AE70" i="48"/>
  <c r="AF70" i="48" s="1"/>
  <c r="AE74" i="48"/>
  <c r="AF74" i="48" s="1"/>
  <c r="U76" i="48"/>
  <c r="Q76" i="48"/>
  <c r="AD78" i="48"/>
  <c r="AB78" i="48"/>
  <c r="AE84" i="48"/>
  <c r="AF84" i="48" s="1"/>
  <c r="U86" i="48"/>
  <c r="Q86" i="48"/>
  <c r="AD90" i="48"/>
  <c r="AB90" i="48"/>
  <c r="AE94" i="48"/>
  <c r="AF94" i="48" s="1"/>
  <c r="U96" i="48"/>
  <c r="Q96" i="48"/>
  <c r="AE98" i="48"/>
  <c r="AF98" i="48" s="1"/>
  <c r="U100" i="48"/>
  <c r="Q100" i="48"/>
  <c r="AE96" i="47"/>
  <c r="AF96" i="47" s="1"/>
  <c r="AE98" i="47"/>
  <c r="AF98" i="47" s="1"/>
  <c r="AE11" i="48"/>
  <c r="AF11" i="48" s="1"/>
  <c r="AE13" i="48"/>
  <c r="AF13" i="48" s="1"/>
  <c r="AE15" i="48"/>
  <c r="AF15" i="48" s="1"/>
  <c r="AE19" i="48"/>
  <c r="AF19" i="48" s="1"/>
  <c r="AE23" i="48"/>
  <c r="AF23" i="48" s="1"/>
  <c r="AE27" i="48"/>
  <c r="AF27" i="48" s="1"/>
  <c r="AE29" i="48"/>
  <c r="AF29" i="48" s="1"/>
  <c r="AE35" i="48"/>
  <c r="AF35" i="48" s="1"/>
  <c r="AE38" i="48"/>
  <c r="AF38" i="48" s="1"/>
  <c r="AE42" i="48"/>
  <c r="AF42" i="48" s="1"/>
  <c r="AE46" i="48"/>
  <c r="AF46" i="48" s="1"/>
  <c r="AE50" i="48"/>
  <c r="AF50" i="48" s="1"/>
  <c r="AE56" i="48"/>
  <c r="AF56" i="48" s="1"/>
  <c r="AE60" i="48"/>
  <c r="AF60" i="48" s="1"/>
  <c r="AE64" i="48"/>
  <c r="AF64" i="48" s="1"/>
  <c r="AE68" i="48"/>
  <c r="AF68" i="48" s="1"/>
  <c r="AE72" i="48"/>
  <c r="AF72" i="48" s="1"/>
  <c r="AE76" i="48"/>
  <c r="AF76" i="48" s="1"/>
  <c r="AE80" i="48"/>
  <c r="AF80" i="48" s="1"/>
  <c r="AE82" i="48"/>
  <c r="AF82" i="48" s="1"/>
  <c r="AE86" i="48"/>
  <c r="AF86" i="48" s="1"/>
  <c r="S88" i="48"/>
  <c r="AE88" i="48"/>
  <c r="AF88" i="48" s="1"/>
  <c r="AE92" i="48"/>
  <c r="AF92" i="48" s="1"/>
  <c r="N4" i="48"/>
  <c r="L6" i="48"/>
  <c r="M6" i="48" s="1"/>
  <c r="N6" i="48" s="1"/>
  <c r="O6" i="48" s="1"/>
  <c r="P6" i="48" s="1"/>
  <c r="AE37" i="48"/>
  <c r="AF37" i="48" s="1"/>
  <c r="AB37" i="48"/>
  <c r="Q39" i="48"/>
  <c r="AE39" i="48"/>
  <c r="AF39" i="48" s="1"/>
  <c r="AB39" i="48"/>
  <c r="AE41" i="48"/>
  <c r="AF41" i="48" s="1"/>
  <c r="AB41" i="48"/>
  <c r="Q43" i="48"/>
  <c r="AE43" i="48"/>
  <c r="AF43" i="48" s="1"/>
  <c r="AB43" i="48"/>
  <c r="Q45" i="48"/>
  <c r="AE45" i="48"/>
  <c r="AF45" i="48" s="1"/>
  <c r="AB45" i="48"/>
  <c r="Q47" i="48"/>
  <c r="AE47" i="48"/>
  <c r="AF47" i="48" s="1"/>
  <c r="AB47" i="48"/>
  <c r="Q49" i="48"/>
  <c r="AE49" i="48"/>
  <c r="AF49" i="48" s="1"/>
  <c r="AB49" i="48"/>
  <c r="Q51" i="48"/>
  <c r="AE51" i="48"/>
  <c r="AF51" i="48" s="1"/>
  <c r="AB51" i="48"/>
  <c r="Q53" i="48"/>
  <c r="S55" i="48"/>
  <c r="Q55" i="48"/>
  <c r="AE55" i="48"/>
  <c r="AF55" i="48" s="1"/>
  <c r="AB55" i="48"/>
  <c r="S57" i="48"/>
  <c r="Q57" i="48"/>
  <c r="AE57" i="48"/>
  <c r="AF57" i="48" s="1"/>
  <c r="AB57" i="48"/>
  <c r="S59" i="48"/>
  <c r="Q59" i="48"/>
  <c r="AE59" i="48"/>
  <c r="AF59" i="48" s="1"/>
  <c r="AB59" i="48"/>
  <c r="S61" i="48"/>
  <c r="Q61" i="48"/>
  <c r="AE61" i="48"/>
  <c r="AF61" i="48" s="1"/>
  <c r="AB61" i="48"/>
  <c r="S63" i="48"/>
  <c r="Q63" i="48"/>
  <c r="AE63" i="48"/>
  <c r="AF63" i="48" s="1"/>
  <c r="AB63" i="48"/>
  <c r="S65" i="48"/>
  <c r="Q65" i="48"/>
  <c r="AE65" i="48"/>
  <c r="AF65" i="48" s="1"/>
  <c r="AB65" i="48"/>
  <c r="S67" i="48"/>
  <c r="Q67" i="48"/>
  <c r="AE67" i="48"/>
  <c r="AF67" i="48" s="1"/>
  <c r="AB67" i="48"/>
  <c r="S69" i="48"/>
  <c r="Q69" i="48"/>
  <c r="AE69" i="48"/>
  <c r="AF69" i="48" s="1"/>
  <c r="AB69" i="48"/>
  <c r="S71" i="48"/>
  <c r="Q71" i="48"/>
  <c r="AE71" i="48"/>
  <c r="AF71" i="48" s="1"/>
  <c r="AB71" i="48"/>
  <c r="S73" i="48"/>
  <c r="Q73" i="48"/>
  <c r="AE73" i="48"/>
  <c r="AF73" i="48" s="1"/>
  <c r="AB73" i="48"/>
  <c r="R8" i="48"/>
  <c r="S8" i="48" s="1"/>
  <c r="U8" i="48"/>
  <c r="AD8" i="48"/>
  <c r="R10" i="48"/>
  <c r="S10" i="48" s="1"/>
  <c r="U10" i="48"/>
  <c r="AD10" i="48"/>
  <c r="R12" i="48"/>
  <c r="S12" i="48" s="1"/>
  <c r="U12" i="48"/>
  <c r="AD12" i="48"/>
  <c r="R14" i="48"/>
  <c r="S14" i="48" s="1"/>
  <c r="U14" i="48"/>
  <c r="AD14" i="48"/>
  <c r="R16" i="48"/>
  <c r="S16" i="48" s="1"/>
  <c r="U16" i="48"/>
  <c r="AD16" i="48"/>
  <c r="R18" i="48"/>
  <c r="S18" i="48" s="1"/>
  <c r="U18" i="48"/>
  <c r="AD18" i="48"/>
  <c r="R20" i="48"/>
  <c r="S20" i="48" s="1"/>
  <c r="U20" i="48"/>
  <c r="AD20" i="48"/>
  <c r="R22" i="48"/>
  <c r="S22" i="48" s="1"/>
  <c r="U22" i="48"/>
  <c r="AD22" i="48"/>
  <c r="R24" i="48"/>
  <c r="S24" i="48" s="1"/>
  <c r="U24" i="48"/>
  <c r="AD24" i="48"/>
  <c r="R26" i="48"/>
  <c r="S26" i="48" s="1"/>
  <c r="U26" i="48"/>
  <c r="AD26" i="48"/>
  <c r="R28" i="48"/>
  <c r="S28" i="48" s="1"/>
  <c r="U28" i="48"/>
  <c r="AD28" i="48"/>
  <c r="R30" i="48"/>
  <c r="S30" i="48" s="1"/>
  <c r="U30" i="48"/>
  <c r="AD30" i="48"/>
  <c r="R32" i="48"/>
  <c r="S32" i="48" s="1"/>
  <c r="U32" i="48"/>
  <c r="AD32" i="48"/>
  <c r="R34" i="48"/>
  <c r="S34" i="48" s="1"/>
  <c r="U34" i="48"/>
  <c r="AD34" i="48"/>
  <c r="R36" i="48"/>
  <c r="S36" i="48" s="1"/>
  <c r="U36" i="48"/>
  <c r="AD36" i="48"/>
  <c r="U39" i="48"/>
  <c r="U43" i="48"/>
  <c r="U45" i="48"/>
  <c r="U47" i="48"/>
  <c r="U49" i="48"/>
  <c r="U51" i="48"/>
  <c r="U53" i="48"/>
  <c r="AD53" i="48"/>
  <c r="G101" i="48"/>
  <c r="P101" i="48"/>
  <c r="R7" i="48"/>
  <c r="U7" i="48"/>
  <c r="AA101" i="48"/>
  <c r="AD101" i="48" s="1"/>
  <c r="AD7" i="48"/>
  <c r="AF7" i="48"/>
  <c r="Q8" i="48"/>
  <c r="AB8" i="48"/>
  <c r="R9" i="48"/>
  <c r="S9" i="48" s="1"/>
  <c r="Q10" i="48"/>
  <c r="AB10" i="48"/>
  <c r="R11" i="48"/>
  <c r="S11" i="48" s="1"/>
  <c r="Q12" i="48"/>
  <c r="R13" i="48"/>
  <c r="S13" i="48" s="1"/>
  <c r="Q14" i="48"/>
  <c r="R15" i="48"/>
  <c r="S15" i="48" s="1"/>
  <c r="Q16" i="48"/>
  <c r="AB16" i="48"/>
  <c r="R17" i="48"/>
  <c r="S17" i="48" s="1"/>
  <c r="Q18" i="48"/>
  <c r="AB18" i="48"/>
  <c r="R19" i="48"/>
  <c r="S19" i="48" s="1"/>
  <c r="Q20" i="48"/>
  <c r="AB20" i="48"/>
  <c r="R21" i="48"/>
  <c r="S21" i="48" s="1"/>
  <c r="Q22" i="48"/>
  <c r="AB22" i="48"/>
  <c r="R23" i="48"/>
  <c r="S23" i="48" s="1"/>
  <c r="Q24" i="48"/>
  <c r="AB24" i="48"/>
  <c r="R25" i="48"/>
  <c r="S25" i="48" s="1"/>
  <c r="Q26" i="48"/>
  <c r="AB26" i="48"/>
  <c r="R27" i="48"/>
  <c r="S27" i="48" s="1"/>
  <c r="Q28" i="48"/>
  <c r="R29" i="48"/>
  <c r="S29" i="48" s="1"/>
  <c r="Q30" i="48"/>
  <c r="AB30" i="48"/>
  <c r="R31" i="48"/>
  <c r="S31" i="48" s="1"/>
  <c r="Q32" i="48"/>
  <c r="R33" i="48"/>
  <c r="S33" i="48" s="1"/>
  <c r="Q34" i="48"/>
  <c r="AB34" i="48"/>
  <c r="R35" i="48"/>
  <c r="S35" i="48" s="1"/>
  <c r="Q36" i="48"/>
  <c r="AB36" i="48"/>
  <c r="R37" i="48"/>
  <c r="S37" i="48" s="1"/>
  <c r="AD37" i="48"/>
  <c r="R39" i="48"/>
  <c r="S39" i="48" s="1"/>
  <c r="AD39" i="48"/>
  <c r="AD41" i="48"/>
  <c r="R43" i="48"/>
  <c r="S43" i="48" s="1"/>
  <c r="AD43" i="48"/>
  <c r="R45" i="48"/>
  <c r="S45" i="48" s="1"/>
  <c r="AD45" i="48"/>
  <c r="R47" i="48"/>
  <c r="S47" i="48" s="1"/>
  <c r="AD47" i="48"/>
  <c r="R49" i="48"/>
  <c r="S49" i="48" s="1"/>
  <c r="AD49" i="48"/>
  <c r="R51" i="48"/>
  <c r="S51" i="48" s="1"/>
  <c r="AD51" i="48"/>
  <c r="R53" i="48"/>
  <c r="S53" i="48" s="1"/>
  <c r="U55" i="48"/>
  <c r="U57" i="48"/>
  <c r="U59" i="48"/>
  <c r="U61" i="48"/>
  <c r="U63" i="48"/>
  <c r="U65" i="48"/>
  <c r="U67" i="48"/>
  <c r="U69" i="48"/>
  <c r="U71" i="48"/>
  <c r="U73" i="48"/>
  <c r="R38" i="48"/>
  <c r="S38" i="48" s="1"/>
  <c r="R40" i="48"/>
  <c r="S40" i="48" s="1"/>
  <c r="R42" i="48"/>
  <c r="S42" i="48" s="1"/>
  <c r="R44" i="48"/>
  <c r="S44" i="48" s="1"/>
  <c r="R46" i="48"/>
  <c r="S46" i="48" s="1"/>
  <c r="R48" i="48"/>
  <c r="S48" i="48" s="1"/>
  <c r="R50" i="48"/>
  <c r="S50" i="48" s="1"/>
  <c r="R52" i="48"/>
  <c r="S52" i="48" s="1"/>
  <c r="R54" i="48"/>
  <c r="S54" i="48" s="1"/>
  <c r="R56" i="48"/>
  <c r="S56" i="48" s="1"/>
  <c r="R58" i="48"/>
  <c r="S58" i="48" s="1"/>
  <c r="R60" i="48"/>
  <c r="S60" i="48" s="1"/>
  <c r="R62" i="48"/>
  <c r="S62" i="48" s="1"/>
  <c r="R64" i="48"/>
  <c r="S64" i="48" s="1"/>
  <c r="R66" i="48"/>
  <c r="S66" i="48" s="1"/>
  <c r="R68" i="48"/>
  <c r="S68" i="48" s="1"/>
  <c r="R70" i="48"/>
  <c r="S70" i="48" s="1"/>
  <c r="R72" i="48"/>
  <c r="S72" i="48" s="1"/>
  <c r="R74" i="48"/>
  <c r="S74" i="48" s="1"/>
  <c r="Q75" i="48"/>
  <c r="S75" i="48"/>
  <c r="AB75" i="48"/>
  <c r="AE75" i="48"/>
  <c r="AF75" i="48" s="1"/>
  <c r="R76" i="48"/>
  <c r="S76" i="48" s="1"/>
  <c r="Q77" i="48"/>
  <c r="AB77" i="48"/>
  <c r="AE77" i="48"/>
  <c r="AF77" i="48" s="1"/>
  <c r="R78" i="48"/>
  <c r="S78" i="48" s="1"/>
  <c r="Q79" i="48"/>
  <c r="AB79" i="48"/>
  <c r="AE79" i="48"/>
  <c r="AF79" i="48" s="1"/>
  <c r="R80" i="48"/>
  <c r="S80" i="48" s="1"/>
  <c r="S81" i="48"/>
  <c r="AB81" i="48"/>
  <c r="AE81" i="48"/>
  <c r="AF81" i="48" s="1"/>
  <c r="R82" i="48"/>
  <c r="S82" i="48" s="1"/>
  <c r="Q83" i="48"/>
  <c r="AB83" i="48"/>
  <c r="AE83" i="48"/>
  <c r="AF83" i="48" s="1"/>
  <c r="R84" i="48"/>
  <c r="S84" i="48" s="1"/>
  <c r="Q85" i="48"/>
  <c r="AB85" i="48"/>
  <c r="AE85" i="48"/>
  <c r="AF85" i="48" s="1"/>
  <c r="R86" i="48"/>
  <c r="S86" i="48" s="1"/>
  <c r="Q87" i="48"/>
  <c r="AB87" i="48"/>
  <c r="AE87" i="48"/>
  <c r="AF87" i="48" s="1"/>
  <c r="R88" i="48"/>
  <c r="Q89" i="48"/>
  <c r="AB89" i="48"/>
  <c r="AE89" i="48"/>
  <c r="AF89" i="48" s="1"/>
  <c r="R90" i="48"/>
  <c r="S90" i="48" s="1"/>
  <c r="Q91" i="48"/>
  <c r="AB91" i="48"/>
  <c r="AE91" i="48"/>
  <c r="AF91" i="48" s="1"/>
  <c r="R92" i="48"/>
  <c r="S92" i="48" s="1"/>
  <c r="Q93" i="48"/>
  <c r="AB93" i="48"/>
  <c r="AE93" i="48"/>
  <c r="AF93" i="48" s="1"/>
  <c r="R94" i="48"/>
  <c r="S94" i="48" s="1"/>
  <c r="Q95" i="48"/>
  <c r="AB95" i="48"/>
  <c r="AE95" i="48"/>
  <c r="AF95" i="48" s="1"/>
  <c r="R96" i="48"/>
  <c r="S96" i="48" s="1"/>
  <c r="AD96" i="48"/>
  <c r="Q97" i="48"/>
  <c r="AE97" i="48"/>
  <c r="AF97" i="48" s="1"/>
  <c r="R98" i="48"/>
  <c r="S98" i="48" s="1"/>
  <c r="Q99" i="48"/>
  <c r="AB99" i="48"/>
  <c r="AE99" i="48"/>
  <c r="AF99" i="48" s="1"/>
  <c r="R100" i="48"/>
  <c r="S100" i="48" s="1"/>
  <c r="AD100" i="48"/>
  <c r="N101" i="48"/>
  <c r="R75" i="48"/>
  <c r="R77" i="48"/>
  <c r="S77" i="48" s="1"/>
  <c r="R79" i="48"/>
  <c r="S79" i="48" s="1"/>
  <c r="R81" i="48"/>
  <c r="R83" i="48"/>
  <c r="S83" i="48" s="1"/>
  <c r="R85" i="48"/>
  <c r="S85" i="48" s="1"/>
  <c r="R87" i="48"/>
  <c r="S87" i="48" s="1"/>
  <c r="R89" i="48"/>
  <c r="S89" i="48" s="1"/>
  <c r="R91" i="48"/>
  <c r="S91" i="48" s="1"/>
  <c r="R93" i="48"/>
  <c r="S93" i="48" s="1"/>
  <c r="R95" i="48"/>
  <c r="S95" i="48" s="1"/>
  <c r="R97" i="48"/>
  <c r="S97" i="48" s="1"/>
  <c r="R99" i="48"/>
  <c r="S99" i="48" s="1"/>
  <c r="L6" i="47"/>
  <c r="M6" i="47" s="1"/>
  <c r="N6" i="47" s="1"/>
  <c r="O6" i="47" s="1"/>
  <c r="P6" i="47" s="1"/>
  <c r="N4" i="47"/>
  <c r="Q55" i="47"/>
  <c r="AE55" i="47"/>
  <c r="AF55" i="47" s="1"/>
  <c r="AB55" i="47"/>
  <c r="Q57" i="47"/>
  <c r="AE57" i="47"/>
  <c r="AF57" i="47" s="1"/>
  <c r="AB57" i="47"/>
  <c r="Q59" i="47"/>
  <c r="AE59" i="47"/>
  <c r="AF59" i="47" s="1"/>
  <c r="AB59" i="47"/>
  <c r="Q61" i="47"/>
  <c r="AE61" i="47"/>
  <c r="AF61" i="47" s="1"/>
  <c r="AB61" i="47"/>
  <c r="Q63" i="47"/>
  <c r="AE63" i="47"/>
  <c r="AF63" i="47" s="1"/>
  <c r="AB63" i="47"/>
  <c r="Q65" i="47"/>
  <c r="AE65" i="47"/>
  <c r="AF65" i="47" s="1"/>
  <c r="AB65" i="47"/>
  <c r="Q67" i="47"/>
  <c r="AE67" i="47"/>
  <c r="AF67" i="47" s="1"/>
  <c r="AB67" i="47"/>
  <c r="Q69" i="47"/>
  <c r="AE69" i="47"/>
  <c r="AF69" i="47" s="1"/>
  <c r="AB69" i="47"/>
  <c r="Q71" i="47"/>
  <c r="AE71" i="47"/>
  <c r="AF71" i="47" s="1"/>
  <c r="AB71" i="47"/>
  <c r="Q73" i="47"/>
  <c r="AE73" i="47"/>
  <c r="AF73" i="47" s="1"/>
  <c r="AB73" i="47"/>
  <c r="Q75" i="47"/>
  <c r="AE75" i="47"/>
  <c r="AF75" i="47" s="1"/>
  <c r="AB75" i="47"/>
  <c r="Q77" i="47"/>
  <c r="AE77" i="47"/>
  <c r="AF77" i="47" s="1"/>
  <c r="AB77" i="47"/>
  <c r="Q79" i="47"/>
  <c r="AE79" i="47"/>
  <c r="AF79" i="47" s="1"/>
  <c r="AB79" i="47"/>
  <c r="Q99" i="47"/>
  <c r="AE99" i="47"/>
  <c r="AF99" i="47" s="1"/>
  <c r="AB99" i="47"/>
  <c r="AE37" i="47"/>
  <c r="AF37" i="47" s="1"/>
  <c r="AB37" i="47"/>
  <c r="S39" i="47"/>
  <c r="Q39" i="47"/>
  <c r="AE39" i="47"/>
  <c r="AF39" i="47" s="1"/>
  <c r="AB39" i="47"/>
  <c r="AE41" i="47"/>
  <c r="AF41" i="47" s="1"/>
  <c r="AB41" i="47"/>
  <c r="S43" i="47"/>
  <c r="Q43" i="47"/>
  <c r="AE43" i="47"/>
  <c r="AF43" i="47" s="1"/>
  <c r="AB43" i="47"/>
  <c r="S45" i="47"/>
  <c r="Q45" i="47"/>
  <c r="AE45" i="47"/>
  <c r="AF45" i="47" s="1"/>
  <c r="AB45" i="47"/>
  <c r="S47" i="47"/>
  <c r="Q47" i="47"/>
  <c r="AE47" i="47"/>
  <c r="AF47" i="47" s="1"/>
  <c r="AB47" i="47"/>
  <c r="S49" i="47"/>
  <c r="Q49" i="47"/>
  <c r="AE49" i="47"/>
  <c r="AF49" i="47" s="1"/>
  <c r="AB49" i="47"/>
  <c r="S51" i="47"/>
  <c r="Q51" i="47"/>
  <c r="AE51" i="47"/>
  <c r="AF51" i="47" s="1"/>
  <c r="AB51" i="47"/>
  <c r="S53" i="47"/>
  <c r="Q53" i="47"/>
  <c r="AE81" i="47"/>
  <c r="AF81" i="47" s="1"/>
  <c r="AB81" i="47"/>
  <c r="S83" i="47"/>
  <c r="Q83" i="47"/>
  <c r="AE83" i="47"/>
  <c r="AF83" i="47" s="1"/>
  <c r="AB83" i="47"/>
  <c r="S85" i="47"/>
  <c r="Q85" i="47"/>
  <c r="AE85" i="47"/>
  <c r="AF85" i="47" s="1"/>
  <c r="AB85" i="47"/>
  <c r="S87" i="47"/>
  <c r="Q87" i="47"/>
  <c r="AE87" i="47"/>
  <c r="AF87" i="47" s="1"/>
  <c r="AB87" i="47"/>
  <c r="S89" i="47"/>
  <c r="Q89" i="47"/>
  <c r="AE89" i="47"/>
  <c r="AF89" i="47" s="1"/>
  <c r="AB89" i="47"/>
  <c r="S91" i="47"/>
  <c r="Q91" i="47"/>
  <c r="AE91" i="47"/>
  <c r="AF91" i="47" s="1"/>
  <c r="AB91" i="47"/>
  <c r="S93" i="47"/>
  <c r="Q93" i="47"/>
  <c r="AE93" i="47"/>
  <c r="AF93" i="47" s="1"/>
  <c r="AB93" i="47"/>
  <c r="S95" i="47"/>
  <c r="Q95" i="47"/>
  <c r="AE95" i="47"/>
  <c r="AF95" i="47" s="1"/>
  <c r="AB95" i="47"/>
  <c r="S97" i="47"/>
  <c r="Q97" i="47"/>
  <c r="R7" i="47"/>
  <c r="U7" i="47"/>
  <c r="AD7" i="47"/>
  <c r="R9" i="47"/>
  <c r="S9" i="47" s="1"/>
  <c r="U9" i="47"/>
  <c r="AD9" i="47"/>
  <c r="R11" i="47"/>
  <c r="S11" i="47" s="1"/>
  <c r="U11" i="47"/>
  <c r="AD11" i="47"/>
  <c r="R13" i="47"/>
  <c r="S13" i="47" s="1"/>
  <c r="U13" i="47"/>
  <c r="AD13" i="47"/>
  <c r="R15" i="47"/>
  <c r="S15" i="47" s="1"/>
  <c r="U15" i="47"/>
  <c r="AD15" i="47"/>
  <c r="R17" i="47"/>
  <c r="S17" i="47" s="1"/>
  <c r="U17" i="47"/>
  <c r="AD17" i="47"/>
  <c r="R19" i="47"/>
  <c r="S19" i="47" s="1"/>
  <c r="U19" i="47"/>
  <c r="AD19" i="47"/>
  <c r="R21" i="47"/>
  <c r="S21" i="47" s="1"/>
  <c r="U21" i="47"/>
  <c r="AD21" i="47"/>
  <c r="R23" i="47"/>
  <c r="S23" i="47" s="1"/>
  <c r="U23" i="47"/>
  <c r="AD23" i="47"/>
  <c r="R25" i="47"/>
  <c r="S25" i="47" s="1"/>
  <c r="U25" i="47"/>
  <c r="AD25" i="47"/>
  <c r="R27" i="47"/>
  <c r="S27" i="47" s="1"/>
  <c r="U27" i="47"/>
  <c r="AD27" i="47"/>
  <c r="R29" i="47"/>
  <c r="S29" i="47" s="1"/>
  <c r="U29" i="47"/>
  <c r="AD29" i="47"/>
  <c r="R31" i="47"/>
  <c r="S31" i="47" s="1"/>
  <c r="U31" i="47"/>
  <c r="AD31" i="47"/>
  <c r="R33" i="47"/>
  <c r="S33" i="47" s="1"/>
  <c r="U33" i="47"/>
  <c r="AD33" i="47"/>
  <c r="R35" i="47"/>
  <c r="S35" i="47" s="1"/>
  <c r="U35" i="47"/>
  <c r="AD35" i="47"/>
  <c r="S37" i="47"/>
  <c r="R37" i="47"/>
  <c r="U55" i="47"/>
  <c r="U57" i="47"/>
  <c r="U59" i="47"/>
  <c r="U61" i="47"/>
  <c r="U63" i="47"/>
  <c r="U65" i="47"/>
  <c r="U67" i="47"/>
  <c r="U69" i="47"/>
  <c r="U71" i="47"/>
  <c r="U73" i="47"/>
  <c r="U75" i="47"/>
  <c r="U77" i="47"/>
  <c r="U79" i="47"/>
  <c r="R81" i="47"/>
  <c r="U99" i="47"/>
  <c r="Q101" i="47"/>
  <c r="AB101" i="47"/>
  <c r="Q7" i="47"/>
  <c r="S7" i="47"/>
  <c r="AB7" i="47"/>
  <c r="AE7" i="47"/>
  <c r="R8" i="47"/>
  <c r="S8" i="47" s="1"/>
  <c r="Q9" i="47"/>
  <c r="AB9" i="47"/>
  <c r="R10" i="47"/>
  <c r="S10" i="47" s="1"/>
  <c r="Q11" i="47"/>
  <c r="AB11" i="47"/>
  <c r="R12" i="47"/>
  <c r="S12" i="47" s="1"/>
  <c r="Q13" i="47"/>
  <c r="AB13" i="47"/>
  <c r="R14" i="47"/>
  <c r="S14" i="47" s="1"/>
  <c r="Q15" i="47"/>
  <c r="AB15" i="47"/>
  <c r="R16" i="47"/>
  <c r="S16" i="47" s="1"/>
  <c r="Q17" i="47"/>
  <c r="AB17" i="47"/>
  <c r="R18" i="47"/>
  <c r="S18" i="47" s="1"/>
  <c r="Q19" i="47"/>
  <c r="AB19" i="47"/>
  <c r="R20" i="47"/>
  <c r="S20" i="47" s="1"/>
  <c r="Q21" i="47"/>
  <c r="AB21" i="47"/>
  <c r="R22" i="47"/>
  <c r="S22" i="47" s="1"/>
  <c r="Q23" i="47"/>
  <c r="AB23" i="47"/>
  <c r="R24" i="47"/>
  <c r="S24" i="47" s="1"/>
  <c r="Q25" i="47"/>
  <c r="AB25" i="47"/>
  <c r="R26" i="47"/>
  <c r="S26" i="47" s="1"/>
  <c r="Q27" i="47"/>
  <c r="AB27" i="47"/>
  <c r="R28" i="47"/>
  <c r="S28" i="47" s="1"/>
  <c r="Q29" i="47"/>
  <c r="AB29" i="47"/>
  <c r="R30" i="47"/>
  <c r="S30" i="47" s="1"/>
  <c r="Q31" i="47"/>
  <c r="R32" i="47"/>
  <c r="S32" i="47" s="1"/>
  <c r="Q33" i="47"/>
  <c r="AB33" i="47"/>
  <c r="R34" i="47"/>
  <c r="S34" i="47" s="1"/>
  <c r="Q35" i="47"/>
  <c r="AB35" i="47"/>
  <c r="R36" i="47"/>
  <c r="S36" i="47" s="1"/>
  <c r="Q37" i="47"/>
  <c r="U37" i="47"/>
  <c r="U39" i="47"/>
  <c r="U43" i="47"/>
  <c r="U45" i="47"/>
  <c r="U47" i="47"/>
  <c r="U49" i="47"/>
  <c r="U51" i="47"/>
  <c r="U53" i="47"/>
  <c r="AD53" i="47"/>
  <c r="R55" i="47"/>
  <c r="S55" i="47" s="1"/>
  <c r="AD55" i="47"/>
  <c r="R57" i="47"/>
  <c r="S57" i="47" s="1"/>
  <c r="AD57" i="47"/>
  <c r="R59" i="47"/>
  <c r="S59" i="47" s="1"/>
  <c r="AD59" i="47"/>
  <c r="R61" i="47"/>
  <c r="S61" i="47" s="1"/>
  <c r="AD61" i="47"/>
  <c r="R63" i="47"/>
  <c r="S63" i="47" s="1"/>
  <c r="AD63" i="47"/>
  <c r="R65" i="47"/>
  <c r="S65" i="47" s="1"/>
  <c r="AD65" i="47"/>
  <c r="R67" i="47"/>
  <c r="S67" i="47" s="1"/>
  <c r="AD67" i="47"/>
  <c r="R69" i="47"/>
  <c r="S69" i="47" s="1"/>
  <c r="AD69" i="47"/>
  <c r="R71" i="47"/>
  <c r="S71" i="47" s="1"/>
  <c r="AD71" i="47"/>
  <c r="R73" i="47"/>
  <c r="S73" i="47" s="1"/>
  <c r="AD73" i="47"/>
  <c r="R75" i="47"/>
  <c r="S75" i="47" s="1"/>
  <c r="AD75" i="47"/>
  <c r="R77" i="47"/>
  <c r="S77" i="47" s="1"/>
  <c r="AD77" i="47"/>
  <c r="R79" i="47"/>
  <c r="S79" i="47" s="1"/>
  <c r="AD79" i="47"/>
  <c r="U81" i="47"/>
  <c r="U83" i="47"/>
  <c r="U85" i="47"/>
  <c r="U87" i="47"/>
  <c r="U89" i="47"/>
  <c r="U91" i="47"/>
  <c r="U93" i="47"/>
  <c r="U95" i="47"/>
  <c r="U97" i="47"/>
  <c r="AD97" i="47"/>
  <c r="R99" i="47"/>
  <c r="S99" i="47" s="1"/>
  <c r="AD99" i="47"/>
  <c r="N101" i="47"/>
  <c r="R38" i="47"/>
  <c r="S38" i="47" s="1"/>
  <c r="R40" i="47"/>
  <c r="S40" i="47" s="1"/>
  <c r="R42" i="47"/>
  <c r="S42" i="47" s="1"/>
  <c r="R44" i="47"/>
  <c r="S44" i="47" s="1"/>
  <c r="R46" i="47"/>
  <c r="S46" i="47" s="1"/>
  <c r="R48" i="47"/>
  <c r="S48" i="47" s="1"/>
  <c r="R50" i="47"/>
  <c r="S50" i="47" s="1"/>
  <c r="R52" i="47"/>
  <c r="S52" i="47" s="1"/>
  <c r="R54" i="47"/>
  <c r="S54" i="47" s="1"/>
  <c r="R56" i="47"/>
  <c r="S56" i="47" s="1"/>
  <c r="R58" i="47"/>
  <c r="S58" i="47" s="1"/>
  <c r="R60" i="47"/>
  <c r="S60" i="47" s="1"/>
  <c r="R62" i="47"/>
  <c r="S62" i="47" s="1"/>
  <c r="R64" i="47"/>
  <c r="S64" i="47" s="1"/>
  <c r="R66" i="47"/>
  <c r="S66" i="47" s="1"/>
  <c r="R68" i="47"/>
  <c r="S68" i="47" s="1"/>
  <c r="R70" i="47"/>
  <c r="S70" i="47" s="1"/>
  <c r="R72" i="47"/>
  <c r="S72" i="47" s="1"/>
  <c r="R74" i="47"/>
  <c r="S74" i="47" s="1"/>
  <c r="R76" i="47"/>
  <c r="S76" i="47" s="1"/>
  <c r="R78" i="47"/>
  <c r="S78" i="47" s="1"/>
  <c r="R80" i="47"/>
  <c r="S80" i="47" s="1"/>
  <c r="R82" i="47"/>
  <c r="S82" i="47" s="1"/>
  <c r="R84" i="47"/>
  <c r="S84" i="47" s="1"/>
  <c r="R86" i="47"/>
  <c r="S86" i="47" s="1"/>
  <c r="R88" i="47"/>
  <c r="R90" i="47"/>
  <c r="S90" i="47" s="1"/>
  <c r="R92" i="47"/>
  <c r="S92" i="47" s="1"/>
  <c r="R94" i="47"/>
  <c r="S94" i="47" s="1"/>
  <c r="R96" i="47"/>
  <c r="S96" i="47" s="1"/>
  <c r="R98" i="47"/>
  <c r="S98" i="47" s="1"/>
  <c r="R100" i="47"/>
  <c r="S100" i="47" s="1"/>
  <c r="N4" i="46"/>
  <c r="L6" i="46"/>
  <c r="M6" i="46" s="1"/>
  <c r="N6" i="46" s="1"/>
  <c r="O6" i="46" s="1"/>
  <c r="P6" i="46" s="1"/>
  <c r="R8" i="46"/>
  <c r="S8" i="46" s="1"/>
  <c r="U8" i="46"/>
  <c r="AD8" i="46"/>
  <c r="R10" i="46"/>
  <c r="S10" i="46" s="1"/>
  <c r="U10" i="46"/>
  <c r="AD10" i="46"/>
  <c r="R12" i="46"/>
  <c r="S12" i="46" s="1"/>
  <c r="U12" i="46"/>
  <c r="AD12" i="46"/>
  <c r="R14" i="46"/>
  <c r="S14" i="46" s="1"/>
  <c r="U14" i="46"/>
  <c r="AD14" i="46"/>
  <c r="R16" i="46"/>
  <c r="S16" i="46" s="1"/>
  <c r="U16" i="46"/>
  <c r="AD16" i="46"/>
  <c r="R18" i="46"/>
  <c r="S18" i="46" s="1"/>
  <c r="U18" i="46"/>
  <c r="AD18" i="46"/>
  <c r="R20" i="46"/>
  <c r="S20" i="46" s="1"/>
  <c r="U20" i="46"/>
  <c r="AD20" i="46"/>
  <c r="R22" i="46"/>
  <c r="S22" i="46" s="1"/>
  <c r="U22" i="46"/>
  <c r="AD22" i="46"/>
  <c r="R24" i="46"/>
  <c r="S24" i="46" s="1"/>
  <c r="U24" i="46"/>
  <c r="AD24" i="46"/>
  <c r="R26" i="46"/>
  <c r="S26" i="46" s="1"/>
  <c r="U26" i="46"/>
  <c r="AD26" i="46"/>
  <c r="R28" i="46"/>
  <c r="S28" i="46" s="1"/>
  <c r="U28" i="46"/>
  <c r="AD28" i="46"/>
  <c r="R30" i="46"/>
  <c r="S30" i="46" s="1"/>
  <c r="U30" i="46"/>
  <c r="AD30" i="46"/>
  <c r="R32" i="46"/>
  <c r="S32" i="46" s="1"/>
  <c r="U32" i="46"/>
  <c r="AD32" i="46"/>
  <c r="R34" i="46"/>
  <c r="S34" i="46" s="1"/>
  <c r="U34" i="46"/>
  <c r="AD34" i="46"/>
  <c r="R36" i="46"/>
  <c r="S36" i="46" s="1"/>
  <c r="AE36" i="46"/>
  <c r="AF36" i="46" s="1"/>
  <c r="AB36" i="46"/>
  <c r="S38" i="46"/>
  <c r="Q38" i="46"/>
  <c r="AE38" i="46"/>
  <c r="AF38" i="46" s="1"/>
  <c r="AB38" i="46"/>
  <c r="S40" i="46"/>
  <c r="Q40" i="46"/>
  <c r="AE40" i="46"/>
  <c r="AF40" i="46" s="1"/>
  <c r="AB40" i="46"/>
  <c r="S42" i="46"/>
  <c r="Q42" i="46"/>
  <c r="AE42" i="46"/>
  <c r="AF42" i="46" s="1"/>
  <c r="AB42" i="46"/>
  <c r="S44" i="46"/>
  <c r="Q44" i="46"/>
  <c r="AE44" i="46"/>
  <c r="AF44" i="46" s="1"/>
  <c r="AB44" i="46"/>
  <c r="S46" i="46"/>
  <c r="Q46" i="46"/>
  <c r="AE46" i="46"/>
  <c r="AF46" i="46" s="1"/>
  <c r="AB46" i="46"/>
  <c r="G101" i="46"/>
  <c r="P101" i="46"/>
  <c r="R7" i="46"/>
  <c r="U7" i="46"/>
  <c r="AA101" i="46"/>
  <c r="AD101" i="46" s="1"/>
  <c r="AD7" i="46"/>
  <c r="AF7" i="46"/>
  <c r="Q8" i="46"/>
  <c r="AB8" i="46"/>
  <c r="R9" i="46"/>
  <c r="S9" i="46" s="1"/>
  <c r="Q10" i="46"/>
  <c r="AB10" i="46"/>
  <c r="R11" i="46"/>
  <c r="S11" i="46" s="1"/>
  <c r="Q12" i="46"/>
  <c r="R13" i="46"/>
  <c r="S13" i="46" s="1"/>
  <c r="Q14" i="46"/>
  <c r="R15" i="46"/>
  <c r="S15" i="46" s="1"/>
  <c r="Q16" i="46"/>
  <c r="AB16" i="46"/>
  <c r="R17" i="46"/>
  <c r="S17" i="46" s="1"/>
  <c r="Q18" i="46"/>
  <c r="AB18" i="46"/>
  <c r="R19" i="46"/>
  <c r="S19" i="46" s="1"/>
  <c r="Q20" i="46"/>
  <c r="AB20" i="46"/>
  <c r="R21" i="46"/>
  <c r="S21" i="46" s="1"/>
  <c r="Q22" i="46"/>
  <c r="AB22" i="46"/>
  <c r="R23" i="46"/>
  <c r="S23" i="46" s="1"/>
  <c r="Q24" i="46"/>
  <c r="AB24" i="46"/>
  <c r="R25" i="46"/>
  <c r="S25" i="46" s="1"/>
  <c r="Q26" i="46"/>
  <c r="AB26" i="46"/>
  <c r="R27" i="46"/>
  <c r="S27" i="46" s="1"/>
  <c r="Q28" i="46"/>
  <c r="R29" i="46"/>
  <c r="S29" i="46" s="1"/>
  <c r="Q30" i="46"/>
  <c r="AB30" i="46"/>
  <c r="R31" i="46"/>
  <c r="S31" i="46" s="1"/>
  <c r="Q32" i="46"/>
  <c r="R33" i="46"/>
  <c r="S33" i="46" s="1"/>
  <c r="Q34" i="46"/>
  <c r="AB34" i="46"/>
  <c r="R35" i="46"/>
  <c r="S35" i="46" s="1"/>
  <c r="Q36" i="46"/>
  <c r="U36" i="46"/>
  <c r="U38" i="46"/>
  <c r="U40" i="46"/>
  <c r="U42" i="46"/>
  <c r="U44" i="46"/>
  <c r="U46" i="46"/>
  <c r="R48" i="46"/>
  <c r="S48" i="46" s="1"/>
  <c r="U48" i="46"/>
  <c r="AD48" i="46"/>
  <c r="R50" i="46"/>
  <c r="S50" i="46" s="1"/>
  <c r="U50" i="46"/>
  <c r="AD50" i="46"/>
  <c r="R52" i="46"/>
  <c r="S52" i="46" s="1"/>
  <c r="U52" i="46"/>
  <c r="AD52" i="46"/>
  <c r="R54" i="46"/>
  <c r="S54" i="46" s="1"/>
  <c r="U54" i="46"/>
  <c r="AD54" i="46"/>
  <c r="R56" i="46"/>
  <c r="S56" i="46" s="1"/>
  <c r="U56" i="46"/>
  <c r="AD56" i="46"/>
  <c r="R58" i="46"/>
  <c r="S58" i="46" s="1"/>
  <c r="U58" i="46"/>
  <c r="AD58" i="46"/>
  <c r="R60" i="46"/>
  <c r="S60" i="46" s="1"/>
  <c r="U60" i="46"/>
  <c r="AD60" i="46"/>
  <c r="R62" i="46"/>
  <c r="S62" i="46" s="1"/>
  <c r="U62" i="46"/>
  <c r="AD62" i="46"/>
  <c r="R64" i="46"/>
  <c r="S64" i="46" s="1"/>
  <c r="U64" i="46"/>
  <c r="AD64" i="46"/>
  <c r="R66" i="46"/>
  <c r="S66" i="46" s="1"/>
  <c r="U66" i="46"/>
  <c r="AD66" i="46"/>
  <c r="R68" i="46"/>
  <c r="S68" i="46" s="1"/>
  <c r="U68" i="46"/>
  <c r="AD68" i="46"/>
  <c r="R70" i="46"/>
  <c r="S70" i="46" s="1"/>
  <c r="U70" i="46"/>
  <c r="AD70" i="46"/>
  <c r="R72" i="46"/>
  <c r="S72" i="46" s="1"/>
  <c r="U72" i="46"/>
  <c r="AD72" i="46"/>
  <c r="R74" i="46"/>
  <c r="S74" i="46" s="1"/>
  <c r="U74" i="46"/>
  <c r="AD74" i="46"/>
  <c r="R76" i="46"/>
  <c r="S76" i="46" s="1"/>
  <c r="U76" i="46"/>
  <c r="AD76" i="46"/>
  <c r="R78" i="46"/>
  <c r="S78" i="46" s="1"/>
  <c r="U78" i="46"/>
  <c r="AD78" i="46"/>
  <c r="R80" i="46"/>
  <c r="S80" i="46" s="1"/>
  <c r="U80" i="46"/>
  <c r="AD80" i="46"/>
  <c r="R82" i="46"/>
  <c r="S82" i="46" s="1"/>
  <c r="U82" i="46"/>
  <c r="AD82" i="46"/>
  <c r="R84" i="46"/>
  <c r="S84" i="46" s="1"/>
  <c r="U84" i="46"/>
  <c r="AD84" i="46"/>
  <c r="R86" i="46"/>
  <c r="S86" i="46" s="1"/>
  <c r="U86" i="46"/>
  <c r="AD86" i="46"/>
  <c r="R88" i="46"/>
  <c r="U88" i="46"/>
  <c r="AD88" i="46"/>
  <c r="R90" i="46"/>
  <c r="S90" i="46" s="1"/>
  <c r="U90" i="46"/>
  <c r="AD90" i="46"/>
  <c r="R92" i="46"/>
  <c r="S92" i="46" s="1"/>
  <c r="U92" i="46"/>
  <c r="AD92" i="46"/>
  <c r="R94" i="46"/>
  <c r="S94" i="46" s="1"/>
  <c r="U94" i="46"/>
  <c r="AD94" i="46"/>
  <c r="R96" i="46"/>
  <c r="S96" i="46" s="1"/>
  <c r="U96" i="46"/>
  <c r="AD96" i="46"/>
  <c r="R98" i="46"/>
  <c r="S98" i="46" s="1"/>
  <c r="U98" i="46"/>
  <c r="AD98" i="46"/>
  <c r="R100" i="46"/>
  <c r="S100" i="46" s="1"/>
  <c r="U100" i="46"/>
  <c r="AD100" i="46"/>
  <c r="N101" i="46"/>
  <c r="R37" i="46"/>
  <c r="S37" i="46" s="1"/>
  <c r="R39" i="46"/>
  <c r="S39" i="46" s="1"/>
  <c r="R43" i="46"/>
  <c r="S43" i="46" s="1"/>
  <c r="R45" i="46"/>
  <c r="S45" i="46" s="1"/>
  <c r="R47" i="46"/>
  <c r="S47" i="46" s="1"/>
  <c r="Q48" i="46"/>
  <c r="R49" i="46"/>
  <c r="S49" i="46" s="1"/>
  <c r="Q50" i="46"/>
  <c r="AB50" i="46"/>
  <c r="R51" i="46"/>
  <c r="S51" i="46" s="1"/>
  <c r="Q52" i="46"/>
  <c r="AB52" i="46"/>
  <c r="R53" i="46"/>
  <c r="S53" i="46" s="1"/>
  <c r="Q54" i="46"/>
  <c r="AB54" i="46"/>
  <c r="R55" i="46"/>
  <c r="S55" i="46" s="1"/>
  <c r="Q56" i="46"/>
  <c r="AB56" i="46"/>
  <c r="R57" i="46"/>
  <c r="S57" i="46" s="1"/>
  <c r="Q58" i="46"/>
  <c r="AB58" i="46"/>
  <c r="R59" i="46"/>
  <c r="S59" i="46" s="1"/>
  <c r="Q60" i="46"/>
  <c r="AB60" i="46"/>
  <c r="R61" i="46"/>
  <c r="S61" i="46" s="1"/>
  <c r="Q62" i="46"/>
  <c r="R63" i="46"/>
  <c r="S63" i="46" s="1"/>
  <c r="Q64" i="46"/>
  <c r="AB64" i="46"/>
  <c r="R65" i="46"/>
  <c r="S65" i="46" s="1"/>
  <c r="Q66" i="46"/>
  <c r="R67" i="46"/>
  <c r="S67" i="46" s="1"/>
  <c r="Q68" i="46"/>
  <c r="AB68" i="46"/>
  <c r="R69" i="46"/>
  <c r="S69" i="46" s="1"/>
  <c r="Q70" i="46"/>
  <c r="AB70" i="46"/>
  <c r="R71" i="46"/>
  <c r="S71" i="46" s="1"/>
  <c r="Q72" i="46"/>
  <c r="R73" i="46"/>
  <c r="S73" i="46" s="1"/>
  <c r="Q74" i="46"/>
  <c r="R75" i="46"/>
  <c r="S75" i="46" s="1"/>
  <c r="Q76" i="46"/>
  <c r="R77" i="46"/>
  <c r="S77" i="46" s="1"/>
  <c r="Q78" i="46"/>
  <c r="AB78" i="46"/>
  <c r="R79" i="46"/>
  <c r="S79" i="46" s="1"/>
  <c r="Q80" i="46"/>
  <c r="AB80" i="46"/>
  <c r="R81" i="46"/>
  <c r="Q82" i="46"/>
  <c r="AB82" i="46"/>
  <c r="R83" i="46"/>
  <c r="S83" i="46" s="1"/>
  <c r="Q84" i="46"/>
  <c r="AB84" i="46"/>
  <c r="R85" i="46"/>
  <c r="S85" i="46" s="1"/>
  <c r="Q86" i="46"/>
  <c r="AB86" i="46"/>
  <c r="R87" i="46"/>
  <c r="S87" i="46" s="1"/>
  <c r="R89" i="46"/>
  <c r="S89" i="46" s="1"/>
  <c r="Q90" i="46"/>
  <c r="AB90" i="46"/>
  <c r="R91" i="46"/>
  <c r="S91" i="46" s="1"/>
  <c r="Q92" i="46"/>
  <c r="AB92" i="46"/>
  <c r="R93" i="46"/>
  <c r="S93" i="46" s="1"/>
  <c r="Q94" i="46"/>
  <c r="AB94" i="46"/>
  <c r="R95" i="46"/>
  <c r="S95" i="46" s="1"/>
  <c r="Q96" i="46"/>
  <c r="AB96" i="46"/>
  <c r="R97" i="46"/>
  <c r="S97" i="46" s="1"/>
  <c r="Q98" i="46"/>
  <c r="AB98" i="46"/>
  <c r="R99" i="46"/>
  <c r="S99" i="46" s="1"/>
  <c r="Q100" i="46"/>
  <c r="AB100" i="46"/>
  <c r="AC101" i="45"/>
  <c r="Z101" i="45"/>
  <c r="X101" i="45"/>
  <c r="W101" i="45"/>
  <c r="V101" i="45"/>
  <c r="T101" i="45"/>
  <c r="O101" i="45"/>
  <c r="M101" i="45"/>
  <c r="L101" i="45"/>
  <c r="K101" i="45"/>
  <c r="J101" i="45"/>
  <c r="I101" i="45"/>
  <c r="H101" i="45"/>
  <c r="N101" i="45" s="1"/>
  <c r="AA100" i="45"/>
  <c r="AD100" i="45" s="1"/>
  <c r="Y100" i="45"/>
  <c r="Q100" i="45"/>
  <c r="P100" i="45"/>
  <c r="U100" i="45" s="1"/>
  <c r="N100" i="45"/>
  <c r="G100" i="45"/>
  <c r="AA99" i="45"/>
  <c r="AE99" i="45" s="1"/>
  <c r="AF99" i="45" s="1"/>
  <c r="Y99" i="45"/>
  <c r="P99" i="45"/>
  <c r="N99" i="45"/>
  <c r="G99" i="45"/>
  <c r="AB98" i="45"/>
  <c r="AA98" i="45"/>
  <c r="AD98" i="45" s="1"/>
  <c r="Y98" i="45"/>
  <c r="P98" i="45"/>
  <c r="U98" i="45" s="1"/>
  <c r="N98" i="45"/>
  <c r="G98" i="45"/>
  <c r="AB97" i="45"/>
  <c r="AA97" i="45"/>
  <c r="AE97" i="45" s="1"/>
  <c r="AF97" i="45" s="1"/>
  <c r="Y97" i="45"/>
  <c r="P97" i="45"/>
  <c r="N97" i="45"/>
  <c r="G97" i="45"/>
  <c r="AB96" i="45"/>
  <c r="AA96" i="45"/>
  <c r="AD96" i="45" s="1"/>
  <c r="Y96" i="45"/>
  <c r="P96" i="45"/>
  <c r="U96" i="45" s="1"/>
  <c r="N96" i="45"/>
  <c r="G96" i="45"/>
  <c r="AA95" i="45"/>
  <c r="AE95" i="45" s="1"/>
  <c r="AF95" i="45" s="1"/>
  <c r="Y95" i="45"/>
  <c r="P95" i="45"/>
  <c r="N95" i="45"/>
  <c r="G95" i="45"/>
  <c r="AA94" i="45"/>
  <c r="AD94" i="45" s="1"/>
  <c r="Y94" i="45"/>
  <c r="Q94" i="45"/>
  <c r="P94" i="45"/>
  <c r="U94" i="45" s="1"/>
  <c r="N94" i="45"/>
  <c r="G94" i="45"/>
  <c r="AA93" i="45"/>
  <c r="AE93" i="45" s="1"/>
  <c r="AF93" i="45" s="1"/>
  <c r="Y93" i="45"/>
  <c r="P93" i="45"/>
  <c r="N93" i="45"/>
  <c r="G93" i="45"/>
  <c r="AB92" i="45"/>
  <c r="AA92" i="45"/>
  <c r="AD92" i="45" s="1"/>
  <c r="Y92" i="45"/>
  <c r="P92" i="45"/>
  <c r="U92" i="45" s="1"/>
  <c r="N92" i="45"/>
  <c r="G92" i="45"/>
  <c r="AA91" i="45"/>
  <c r="AE91" i="45" s="1"/>
  <c r="AF91" i="45" s="1"/>
  <c r="Y91" i="45"/>
  <c r="P91" i="45"/>
  <c r="N91" i="45"/>
  <c r="G91" i="45"/>
  <c r="AA90" i="45"/>
  <c r="AD90" i="45" s="1"/>
  <c r="Y90" i="45"/>
  <c r="Q90" i="45"/>
  <c r="P90" i="45"/>
  <c r="U90" i="45" s="1"/>
  <c r="N90" i="45"/>
  <c r="G90" i="45"/>
  <c r="AA89" i="45"/>
  <c r="AE89" i="45" s="1"/>
  <c r="AF89" i="45" s="1"/>
  <c r="Y89" i="45"/>
  <c r="P89" i="45"/>
  <c r="N89" i="45"/>
  <c r="G89" i="45"/>
  <c r="AB88" i="45"/>
  <c r="AA88" i="45"/>
  <c r="AD88" i="45" s="1"/>
  <c r="Y88" i="45"/>
  <c r="Q88" i="45"/>
  <c r="P88" i="45"/>
  <c r="U88" i="45" s="1"/>
  <c r="N88" i="45"/>
  <c r="G88" i="45"/>
  <c r="AA87" i="45"/>
  <c r="AE87" i="45" s="1"/>
  <c r="AF87" i="45" s="1"/>
  <c r="Y87" i="45"/>
  <c r="P87" i="45"/>
  <c r="N87" i="45"/>
  <c r="G87" i="45"/>
  <c r="AB86" i="45"/>
  <c r="AA86" i="45"/>
  <c r="AD86" i="45" s="1"/>
  <c r="Y86" i="45"/>
  <c r="P86" i="45"/>
  <c r="U86" i="45" s="1"/>
  <c r="N86" i="45"/>
  <c r="G86" i="45"/>
  <c r="AA85" i="45"/>
  <c r="AE85" i="45" s="1"/>
  <c r="AF85" i="45" s="1"/>
  <c r="Y85" i="45"/>
  <c r="P85" i="45"/>
  <c r="N85" i="45"/>
  <c r="G85" i="45"/>
  <c r="AA84" i="45"/>
  <c r="AD84" i="45" s="1"/>
  <c r="Y84" i="45"/>
  <c r="Q84" i="45"/>
  <c r="P84" i="45"/>
  <c r="U84" i="45" s="1"/>
  <c r="N84" i="45"/>
  <c r="G84" i="45"/>
  <c r="AA83" i="45"/>
  <c r="AE83" i="45" s="1"/>
  <c r="AF83" i="45" s="1"/>
  <c r="Y83" i="45"/>
  <c r="P83" i="45"/>
  <c r="N83" i="45"/>
  <c r="G83" i="45"/>
  <c r="AB82" i="45"/>
  <c r="AA82" i="45"/>
  <c r="AD82" i="45" s="1"/>
  <c r="Y82" i="45"/>
  <c r="P82" i="45"/>
  <c r="U82" i="45" s="1"/>
  <c r="N82" i="45"/>
  <c r="G82" i="45"/>
  <c r="AA81" i="45"/>
  <c r="Y81" i="45"/>
  <c r="Q81" i="45"/>
  <c r="P81" i="45"/>
  <c r="S81" i="45" s="1"/>
  <c r="N81" i="45"/>
  <c r="G81" i="45"/>
  <c r="AA80" i="45"/>
  <c r="AD80" i="45" s="1"/>
  <c r="Y80" i="45"/>
  <c r="P80" i="45"/>
  <c r="U80" i="45" s="1"/>
  <c r="N80" i="45"/>
  <c r="G80" i="45"/>
  <c r="AA79" i="45"/>
  <c r="AE79" i="45" s="1"/>
  <c r="AF79" i="45" s="1"/>
  <c r="Y79" i="45"/>
  <c r="P79" i="45"/>
  <c r="N79" i="45"/>
  <c r="G79" i="45"/>
  <c r="AA78" i="45"/>
  <c r="AD78" i="45" s="1"/>
  <c r="Y78" i="45"/>
  <c r="P78" i="45"/>
  <c r="U78" i="45" s="1"/>
  <c r="N78" i="45"/>
  <c r="G78" i="45"/>
  <c r="AA77" i="45"/>
  <c r="AE77" i="45" s="1"/>
  <c r="AF77" i="45" s="1"/>
  <c r="Y77" i="45"/>
  <c r="P77" i="45"/>
  <c r="N77" i="45"/>
  <c r="G77" i="45"/>
  <c r="AB76" i="45"/>
  <c r="AA76" i="45"/>
  <c r="AD76" i="45" s="1"/>
  <c r="Y76" i="45"/>
  <c r="P76" i="45"/>
  <c r="U76" i="45" s="1"/>
  <c r="N76" i="45"/>
  <c r="G76" i="45"/>
  <c r="AA75" i="45"/>
  <c r="AE75" i="45" s="1"/>
  <c r="AF75" i="45" s="1"/>
  <c r="Y75" i="45"/>
  <c r="P75" i="45"/>
  <c r="N75" i="45"/>
  <c r="G75" i="45"/>
  <c r="AB74" i="45"/>
  <c r="AA74" i="45"/>
  <c r="AD74" i="45" s="1"/>
  <c r="Y74" i="45"/>
  <c r="Q74" i="45"/>
  <c r="P74" i="45"/>
  <c r="U74" i="45" s="1"/>
  <c r="N74" i="45"/>
  <c r="G74" i="45"/>
  <c r="AA73" i="45"/>
  <c r="AE73" i="45" s="1"/>
  <c r="AF73" i="45" s="1"/>
  <c r="Y73" i="45"/>
  <c r="P73" i="45"/>
  <c r="N73" i="45"/>
  <c r="G73" i="45"/>
  <c r="AB72" i="45"/>
  <c r="AA72" i="45"/>
  <c r="AD72" i="45" s="1"/>
  <c r="Y72" i="45"/>
  <c r="P72" i="45"/>
  <c r="U72" i="45" s="1"/>
  <c r="N72" i="45"/>
  <c r="G72" i="45"/>
  <c r="AA71" i="45"/>
  <c r="AE71" i="45" s="1"/>
  <c r="AF71" i="45" s="1"/>
  <c r="Y71" i="45"/>
  <c r="P71" i="45"/>
  <c r="N71" i="45"/>
  <c r="G71" i="45"/>
  <c r="AA70" i="45"/>
  <c r="AD70" i="45" s="1"/>
  <c r="Y70" i="45"/>
  <c r="P70" i="45"/>
  <c r="U70" i="45" s="1"/>
  <c r="N70" i="45"/>
  <c r="G70" i="45"/>
  <c r="AA69" i="45"/>
  <c r="AE69" i="45" s="1"/>
  <c r="AF69" i="45" s="1"/>
  <c r="Y69" i="45"/>
  <c r="P69" i="45"/>
  <c r="N69" i="45"/>
  <c r="G69" i="45"/>
  <c r="AB68" i="45"/>
  <c r="AA68" i="45"/>
  <c r="AD68" i="45" s="1"/>
  <c r="Y68" i="45"/>
  <c r="P68" i="45"/>
  <c r="U68" i="45" s="1"/>
  <c r="N68" i="45"/>
  <c r="G68" i="45"/>
  <c r="AA67" i="45"/>
  <c r="AE67" i="45" s="1"/>
  <c r="AF67" i="45" s="1"/>
  <c r="Y67" i="45"/>
  <c r="P67" i="45"/>
  <c r="N67" i="45"/>
  <c r="G67" i="45"/>
  <c r="AB66" i="45"/>
  <c r="AA66" i="45"/>
  <c r="AD66" i="45" s="1"/>
  <c r="Y66" i="45"/>
  <c r="P66" i="45"/>
  <c r="U66" i="45" s="1"/>
  <c r="N66" i="45"/>
  <c r="G66" i="45"/>
  <c r="AA65" i="45"/>
  <c r="AE65" i="45" s="1"/>
  <c r="AF65" i="45" s="1"/>
  <c r="Y65" i="45"/>
  <c r="P65" i="45"/>
  <c r="N65" i="45"/>
  <c r="G65" i="45"/>
  <c r="AA64" i="45"/>
  <c r="AD64" i="45" s="1"/>
  <c r="Y64" i="45"/>
  <c r="P64" i="45"/>
  <c r="U64" i="45" s="1"/>
  <c r="N64" i="45"/>
  <c r="G64" i="45"/>
  <c r="AA63" i="45"/>
  <c r="AE63" i="45" s="1"/>
  <c r="AF63" i="45" s="1"/>
  <c r="Y63" i="45"/>
  <c r="P63" i="45"/>
  <c r="N63" i="45"/>
  <c r="G63" i="45"/>
  <c r="AB62" i="45"/>
  <c r="AA62" i="45"/>
  <c r="AD62" i="45" s="1"/>
  <c r="Y62" i="45"/>
  <c r="P62" i="45"/>
  <c r="U62" i="45" s="1"/>
  <c r="N62" i="45"/>
  <c r="G62" i="45"/>
  <c r="AA61" i="45"/>
  <c r="AE61" i="45" s="1"/>
  <c r="AF61" i="45" s="1"/>
  <c r="Y61" i="45"/>
  <c r="P61" i="45"/>
  <c r="N61" i="45"/>
  <c r="G61" i="45"/>
  <c r="AB60" i="45"/>
  <c r="AA60" i="45"/>
  <c r="AD60" i="45" s="1"/>
  <c r="Y60" i="45"/>
  <c r="P60" i="45"/>
  <c r="U60" i="45" s="1"/>
  <c r="N60" i="45"/>
  <c r="G60" i="45"/>
  <c r="AA59" i="45"/>
  <c r="AE59" i="45" s="1"/>
  <c r="AF59" i="45" s="1"/>
  <c r="Y59" i="45"/>
  <c r="P59" i="45"/>
  <c r="N59" i="45"/>
  <c r="G59" i="45"/>
  <c r="AA58" i="45"/>
  <c r="AD58" i="45" s="1"/>
  <c r="Y58" i="45"/>
  <c r="Q58" i="45"/>
  <c r="P58" i="45"/>
  <c r="U58" i="45" s="1"/>
  <c r="N58" i="45"/>
  <c r="G58" i="45"/>
  <c r="AA57" i="45"/>
  <c r="AE57" i="45" s="1"/>
  <c r="AF57" i="45" s="1"/>
  <c r="Y57" i="45"/>
  <c r="P57" i="45"/>
  <c r="N57" i="45"/>
  <c r="G57" i="45"/>
  <c r="AB56" i="45"/>
  <c r="AA56" i="45"/>
  <c r="AD56" i="45" s="1"/>
  <c r="Y56" i="45"/>
  <c r="P56" i="45"/>
  <c r="U56" i="45" s="1"/>
  <c r="N56" i="45"/>
  <c r="G56" i="45"/>
  <c r="AA55" i="45"/>
  <c r="Y55" i="45"/>
  <c r="P55" i="45"/>
  <c r="N55" i="45"/>
  <c r="G55" i="45"/>
  <c r="AA54" i="45"/>
  <c r="AD54" i="45" s="1"/>
  <c r="Y54" i="45"/>
  <c r="Q54" i="45"/>
  <c r="P54" i="45"/>
  <c r="U54" i="45" s="1"/>
  <c r="N54" i="45"/>
  <c r="G54" i="45"/>
  <c r="AB53" i="45"/>
  <c r="AA53" i="45"/>
  <c r="AE53" i="45" s="1"/>
  <c r="AF53" i="45" s="1"/>
  <c r="Y53" i="45"/>
  <c r="P53" i="45"/>
  <c r="R53" i="45" s="1"/>
  <c r="N53" i="45"/>
  <c r="G53" i="45"/>
  <c r="AA52" i="45"/>
  <c r="AD52" i="45" s="1"/>
  <c r="Y52" i="45"/>
  <c r="P52" i="45"/>
  <c r="U52" i="45" s="1"/>
  <c r="N52" i="45"/>
  <c r="G52" i="45"/>
  <c r="AA51" i="45"/>
  <c r="AD51" i="45" s="1"/>
  <c r="Y51" i="45"/>
  <c r="P51" i="45"/>
  <c r="R51" i="45" s="1"/>
  <c r="N51" i="45"/>
  <c r="G51" i="45"/>
  <c r="AB50" i="45"/>
  <c r="AA50" i="45"/>
  <c r="AD50" i="45" s="1"/>
  <c r="Y50" i="45"/>
  <c r="P50" i="45"/>
  <c r="U50" i="45" s="1"/>
  <c r="N50" i="45"/>
  <c r="G50" i="45"/>
  <c r="AA49" i="45"/>
  <c r="AD49" i="45" s="1"/>
  <c r="Y49" i="45"/>
  <c r="P49" i="45"/>
  <c r="R49" i="45" s="1"/>
  <c r="N49" i="45"/>
  <c r="G49" i="45"/>
  <c r="AB48" i="45"/>
  <c r="AA48" i="45"/>
  <c r="AD48" i="45" s="1"/>
  <c r="Y48" i="45"/>
  <c r="Q48" i="45"/>
  <c r="P48" i="45"/>
  <c r="U48" i="45" s="1"/>
  <c r="N48" i="45"/>
  <c r="G48" i="45"/>
  <c r="AA47" i="45"/>
  <c r="AD47" i="45" s="1"/>
  <c r="Y47" i="45"/>
  <c r="P47" i="45"/>
  <c r="R47" i="45" s="1"/>
  <c r="N47" i="45"/>
  <c r="G47" i="45"/>
  <c r="AB46" i="45"/>
  <c r="AA46" i="45"/>
  <c r="AD46" i="45" s="1"/>
  <c r="Y46" i="45"/>
  <c r="P46" i="45"/>
  <c r="U46" i="45" s="1"/>
  <c r="N46" i="45"/>
  <c r="G46" i="45"/>
  <c r="AA45" i="45"/>
  <c r="AD45" i="45" s="1"/>
  <c r="Y45" i="45"/>
  <c r="P45" i="45"/>
  <c r="R45" i="45" s="1"/>
  <c r="N45" i="45"/>
  <c r="G45" i="45"/>
  <c r="AA44" i="45"/>
  <c r="AD44" i="45" s="1"/>
  <c r="Y44" i="45"/>
  <c r="Q44" i="45"/>
  <c r="P44" i="45"/>
  <c r="U44" i="45" s="1"/>
  <c r="N44" i="45"/>
  <c r="G44" i="45"/>
  <c r="AA43" i="45"/>
  <c r="AD43" i="45" s="1"/>
  <c r="Y43" i="45"/>
  <c r="P43" i="45"/>
  <c r="R43" i="45" s="1"/>
  <c r="N43" i="45"/>
  <c r="G43" i="45"/>
  <c r="AB42" i="45"/>
  <c r="AA42" i="45"/>
  <c r="AD42" i="45" s="1"/>
  <c r="Y42" i="45"/>
  <c r="P42" i="45"/>
  <c r="U42" i="45" s="1"/>
  <c r="N42" i="45"/>
  <c r="G42" i="45"/>
  <c r="AA41" i="45"/>
  <c r="AD41" i="45" s="1"/>
  <c r="Y41" i="45"/>
  <c r="U41" i="45"/>
  <c r="S41" i="45"/>
  <c r="Q41" i="45"/>
  <c r="N41" i="45"/>
  <c r="G41" i="45"/>
  <c r="AA40" i="45"/>
  <c r="AD40" i="45" s="1"/>
  <c r="Y40" i="45"/>
  <c r="Q40" i="45"/>
  <c r="P40" i="45"/>
  <c r="U40" i="45" s="1"/>
  <c r="N40" i="45"/>
  <c r="G40" i="45"/>
  <c r="AA39" i="45"/>
  <c r="AE39" i="45" s="1"/>
  <c r="AF39" i="45" s="1"/>
  <c r="Y39" i="45"/>
  <c r="Q39" i="45"/>
  <c r="P39" i="45"/>
  <c r="U39" i="45" s="1"/>
  <c r="N39" i="45"/>
  <c r="G39" i="45"/>
  <c r="AA38" i="45"/>
  <c r="AD38" i="45" s="1"/>
  <c r="Y38" i="45"/>
  <c r="P38" i="45"/>
  <c r="U38" i="45" s="1"/>
  <c r="N38" i="45"/>
  <c r="G38" i="45"/>
  <c r="AB37" i="45"/>
  <c r="AA37" i="45"/>
  <c r="AD37" i="45" s="1"/>
  <c r="Y37" i="45"/>
  <c r="P37" i="45"/>
  <c r="U37" i="45" s="1"/>
  <c r="N37" i="45"/>
  <c r="G37" i="45"/>
  <c r="AA36" i="45"/>
  <c r="AD36" i="45" s="1"/>
  <c r="Y36" i="45"/>
  <c r="P36" i="45"/>
  <c r="U36" i="45" s="1"/>
  <c r="N36" i="45"/>
  <c r="G36" i="45"/>
  <c r="AA35" i="45"/>
  <c r="AD35" i="45" s="1"/>
  <c r="Y35" i="45"/>
  <c r="Q35" i="45"/>
  <c r="P35" i="45"/>
  <c r="U35" i="45" s="1"/>
  <c r="N35" i="45"/>
  <c r="G35" i="45"/>
  <c r="AA34" i="45"/>
  <c r="AD34" i="45" s="1"/>
  <c r="Y34" i="45"/>
  <c r="P34" i="45"/>
  <c r="U34" i="45" s="1"/>
  <c r="N34" i="45"/>
  <c r="G34" i="45"/>
  <c r="AB33" i="45"/>
  <c r="AA33" i="45"/>
  <c r="AD33" i="45" s="1"/>
  <c r="Y33" i="45"/>
  <c r="P33" i="45"/>
  <c r="U33" i="45" s="1"/>
  <c r="N33" i="45"/>
  <c r="G33" i="45"/>
  <c r="AB32" i="45"/>
  <c r="AA32" i="45"/>
  <c r="AD32" i="45" s="1"/>
  <c r="Y32" i="45"/>
  <c r="P32" i="45"/>
  <c r="U32" i="45" s="1"/>
  <c r="N32" i="45"/>
  <c r="G32" i="45"/>
  <c r="AB31" i="45"/>
  <c r="AA31" i="45"/>
  <c r="AD31" i="45" s="1"/>
  <c r="Y31" i="45"/>
  <c r="P31" i="45"/>
  <c r="U31" i="45" s="1"/>
  <c r="N31" i="45"/>
  <c r="G31" i="45"/>
  <c r="AA30" i="45"/>
  <c r="AD30" i="45" s="1"/>
  <c r="Y30" i="45"/>
  <c r="P30" i="45"/>
  <c r="U30" i="45" s="1"/>
  <c r="N30" i="45"/>
  <c r="G30" i="45"/>
  <c r="AA29" i="45"/>
  <c r="AD29" i="45" s="1"/>
  <c r="Y29" i="45"/>
  <c r="Q29" i="45"/>
  <c r="P29" i="45"/>
  <c r="U29" i="45" s="1"/>
  <c r="N29" i="45"/>
  <c r="G29" i="45"/>
  <c r="AB28" i="45"/>
  <c r="AA28" i="45"/>
  <c r="AD28" i="45" s="1"/>
  <c r="Y28" i="45"/>
  <c r="P28" i="45"/>
  <c r="U28" i="45" s="1"/>
  <c r="N28" i="45"/>
  <c r="G28" i="45"/>
  <c r="AA27" i="45"/>
  <c r="AD27" i="45" s="1"/>
  <c r="Y27" i="45"/>
  <c r="Q27" i="45"/>
  <c r="P27" i="45"/>
  <c r="U27" i="45" s="1"/>
  <c r="N27" i="45"/>
  <c r="G27" i="45"/>
  <c r="AA26" i="45"/>
  <c r="AD26" i="45" s="1"/>
  <c r="Y26" i="45"/>
  <c r="P26" i="45"/>
  <c r="R26" i="45" s="1"/>
  <c r="N26" i="45"/>
  <c r="G26" i="45"/>
  <c r="AB25" i="45"/>
  <c r="AA25" i="45"/>
  <c r="AD25" i="45" s="1"/>
  <c r="Y25" i="45"/>
  <c r="P25" i="45"/>
  <c r="U25" i="45" s="1"/>
  <c r="N25" i="45"/>
  <c r="G25" i="45"/>
  <c r="AA24" i="45"/>
  <c r="AD24" i="45" s="1"/>
  <c r="Y24" i="45"/>
  <c r="Q24" i="45"/>
  <c r="P24" i="45"/>
  <c r="U24" i="45" s="1"/>
  <c r="N24" i="45"/>
  <c r="G24" i="45"/>
  <c r="AA23" i="45"/>
  <c r="AD23" i="45" s="1"/>
  <c r="Y23" i="45"/>
  <c r="P23" i="45"/>
  <c r="U23" i="45" s="1"/>
  <c r="N23" i="45"/>
  <c r="G23" i="45"/>
  <c r="AB22" i="45"/>
  <c r="AA22" i="45"/>
  <c r="AD22" i="45" s="1"/>
  <c r="Y22" i="45"/>
  <c r="P22" i="45"/>
  <c r="U22" i="45" s="1"/>
  <c r="N22" i="45"/>
  <c r="G22" i="45"/>
  <c r="AA21" i="45"/>
  <c r="AD21" i="45" s="1"/>
  <c r="Y21" i="45"/>
  <c r="P21" i="45"/>
  <c r="U21" i="45" s="1"/>
  <c r="N21" i="45"/>
  <c r="G21" i="45"/>
  <c r="AA20" i="45"/>
  <c r="AD20" i="45" s="1"/>
  <c r="Y20" i="45"/>
  <c r="Q20" i="45"/>
  <c r="P20" i="45"/>
  <c r="U20" i="45" s="1"/>
  <c r="N20" i="45"/>
  <c r="G20" i="45"/>
  <c r="AA19" i="45"/>
  <c r="AD19" i="45" s="1"/>
  <c r="Y19" i="45"/>
  <c r="P19" i="45"/>
  <c r="U19" i="45" s="1"/>
  <c r="N19" i="45"/>
  <c r="G19" i="45"/>
  <c r="AB18" i="45"/>
  <c r="AA18" i="45"/>
  <c r="AD18" i="45" s="1"/>
  <c r="Y18" i="45"/>
  <c r="P18" i="45"/>
  <c r="U18" i="45" s="1"/>
  <c r="N18" i="45"/>
  <c r="G18" i="45"/>
  <c r="AA17" i="45"/>
  <c r="AD17" i="45" s="1"/>
  <c r="Y17" i="45"/>
  <c r="P17" i="45"/>
  <c r="U17" i="45" s="1"/>
  <c r="N17" i="45"/>
  <c r="G17" i="45"/>
  <c r="AA16" i="45"/>
  <c r="AD16" i="45" s="1"/>
  <c r="Y16" i="45"/>
  <c r="Q16" i="45"/>
  <c r="P16" i="45"/>
  <c r="U16" i="45" s="1"/>
  <c r="N16" i="45"/>
  <c r="G16" i="45"/>
  <c r="AA15" i="45"/>
  <c r="AD15" i="45" s="1"/>
  <c r="Y15" i="45"/>
  <c r="P15" i="45"/>
  <c r="U15" i="45" s="1"/>
  <c r="N15" i="45"/>
  <c r="G15" i="45"/>
  <c r="AB14" i="45"/>
  <c r="AA14" i="45"/>
  <c r="AD14" i="45" s="1"/>
  <c r="Y14" i="45"/>
  <c r="P14" i="45"/>
  <c r="U14" i="45" s="1"/>
  <c r="N14" i="45"/>
  <c r="G14" i="45"/>
  <c r="AA13" i="45"/>
  <c r="AD13" i="45" s="1"/>
  <c r="Y13" i="45"/>
  <c r="P13" i="45"/>
  <c r="U13" i="45" s="1"/>
  <c r="N13" i="45"/>
  <c r="G13" i="45"/>
  <c r="AB12" i="45"/>
  <c r="AA12" i="45"/>
  <c r="AD12" i="45" s="1"/>
  <c r="Y12" i="45"/>
  <c r="P12" i="45"/>
  <c r="U12" i="45" s="1"/>
  <c r="N12" i="45"/>
  <c r="G12" i="45"/>
  <c r="AA11" i="45"/>
  <c r="AD11" i="45" s="1"/>
  <c r="Y11" i="45"/>
  <c r="P11" i="45"/>
  <c r="U11" i="45" s="1"/>
  <c r="N11" i="45"/>
  <c r="G11" i="45"/>
  <c r="AB10" i="45"/>
  <c r="AA10" i="45"/>
  <c r="AD10" i="45" s="1"/>
  <c r="Y10" i="45"/>
  <c r="P10" i="45"/>
  <c r="U10" i="45" s="1"/>
  <c r="N10" i="45"/>
  <c r="G10" i="45"/>
  <c r="AA9" i="45"/>
  <c r="AD9" i="45" s="1"/>
  <c r="Y9" i="45"/>
  <c r="P9" i="45"/>
  <c r="U9" i="45" s="1"/>
  <c r="N9" i="45"/>
  <c r="G9" i="45"/>
  <c r="AA8" i="45"/>
  <c r="AD8" i="45" s="1"/>
  <c r="Y8" i="45"/>
  <c r="Q8" i="45"/>
  <c r="P8" i="45"/>
  <c r="U8" i="45" s="1"/>
  <c r="N8" i="45"/>
  <c r="G8" i="45"/>
  <c r="AA7" i="45"/>
  <c r="AA101" i="45" s="1"/>
  <c r="AD101" i="45" s="1"/>
  <c r="Y7" i="45"/>
  <c r="P7" i="45"/>
  <c r="P101" i="45" s="1"/>
  <c r="N7" i="45"/>
  <c r="G7" i="45"/>
  <c r="G101" i="45" s="1"/>
  <c r="B6" i="45"/>
  <c r="C6" i="45" s="1"/>
  <c r="D6" i="45" s="1"/>
  <c r="E6" i="45" s="1"/>
  <c r="F6" i="45" s="1"/>
  <c r="G6" i="45" s="1"/>
  <c r="H6" i="45" s="1"/>
  <c r="I6" i="45" s="1"/>
  <c r="J6" i="45" s="1"/>
  <c r="K6" i="45" s="1"/>
  <c r="W6" i="52" l="1"/>
  <c r="X6" i="52" s="1"/>
  <c r="Y6" i="52" s="1"/>
  <c r="Z6" i="52" s="1"/>
  <c r="Y4" i="52"/>
  <c r="U6" i="51"/>
  <c r="V6" i="51" s="1"/>
  <c r="U5" i="51"/>
  <c r="S6" i="50"/>
  <c r="T6" i="50" s="1"/>
  <c r="S5" i="50"/>
  <c r="U101" i="49"/>
  <c r="S101" i="49"/>
  <c r="AE101" i="49"/>
  <c r="AF101" i="49" s="1"/>
  <c r="AF7" i="49"/>
  <c r="R101" i="49"/>
  <c r="Q6" i="49"/>
  <c r="R6" i="49" s="1"/>
  <c r="Q5" i="49"/>
  <c r="AE8" i="45"/>
  <c r="AF8" i="45" s="1"/>
  <c r="Q12" i="45"/>
  <c r="AE12" i="45"/>
  <c r="AF12" i="45" s="1"/>
  <c r="AE16" i="45"/>
  <c r="AF16" i="45" s="1"/>
  <c r="AE20" i="45"/>
  <c r="AF20" i="45" s="1"/>
  <c r="AE24" i="45"/>
  <c r="AF24" i="45" s="1"/>
  <c r="AE27" i="45"/>
  <c r="AF27" i="45" s="1"/>
  <c r="AE29" i="45"/>
  <c r="AF29" i="45" s="1"/>
  <c r="AE35" i="45"/>
  <c r="AF35" i="45" s="1"/>
  <c r="AE40" i="45"/>
  <c r="AF40" i="45" s="1"/>
  <c r="AE44" i="45"/>
  <c r="AF44" i="45" s="1"/>
  <c r="AE48" i="45"/>
  <c r="AF48" i="45" s="1"/>
  <c r="Q52" i="45"/>
  <c r="AE52" i="45"/>
  <c r="AF52" i="45" s="1"/>
  <c r="AE54" i="45"/>
  <c r="AF54" i="45" s="1"/>
  <c r="AE58" i="45"/>
  <c r="AF58" i="45" s="1"/>
  <c r="Q62" i="45"/>
  <c r="AE62" i="45"/>
  <c r="AF62" i="45" s="1"/>
  <c r="AB64" i="45"/>
  <c r="Q66" i="45"/>
  <c r="AE66" i="45"/>
  <c r="AF66" i="45" s="1"/>
  <c r="Q70" i="45"/>
  <c r="AE70" i="45"/>
  <c r="AF70" i="45" s="1"/>
  <c r="AE74" i="45"/>
  <c r="AF74" i="45" s="1"/>
  <c r="Q78" i="45"/>
  <c r="AE78" i="45"/>
  <c r="AF78" i="45" s="1"/>
  <c r="AB80" i="45"/>
  <c r="U81" i="45"/>
  <c r="Q82" i="45"/>
  <c r="AE82" i="45"/>
  <c r="AF82" i="45" s="1"/>
  <c r="AB84" i="45"/>
  <c r="Q86" i="45"/>
  <c r="AE86" i="45"/>
  <c r="AF86" i="45" s="1"/>
  <c r="S88" i="45"/>
  <c r="AE88" i="45"/>
  <c r="AF88" i="45" s="1"/>
  <c r="AB90" i="45"/>
  <c r="Q92" i="45"/>
  <c r="AE92" i="45"/>
  <c r="AF92" i="45" s="1"/>
  <c r="AB94" i="45"/>
  <c r="Q96" i="45"/>
  <c r="AE96" i="45"/>
  <c r="AF96" i="45" s="1"/>
  <c r="Q98" i="45"/>
  <c r="AE98" i="45"/>
  <c r="AF98" i="45" s="1"/>
  <c r="AB100" i="45"/>
  <c r="AB101" i="48"/>
  <c r="AB8" i="45"/>
  <c r="Q10" i="45"/>
  <c r="AE10" i="45"/>
  <c r="AF10" i="45" s="1"/>
  <c r="Q14" i="45"/>
  <c r="AE14" i="45"/>
  <c r="AF14" i="45" s="1"/>
  <c r="AB16" i="45"/>
  <c r="Q18" i="45"/>
  <c r="AE18" i="45"/>
  <c r="AF18" i="45" s="1"/>
  <c r="AB20" i="45"/>
  <c r="Q22" i="45"/>
  <c r="AE22" i="45"/>
  <c r="AF22" i="45" s="1"/>
  <c r="AB24" i="45"/>
  <c r="AE25" i="45"/>
  <c r="AF25" i="45" s="1"/>
  <c r="AB27" i="45"/>
  <c r="AB29" i="45"/>
  <c r="Q31" i="45"/>
  <c r="AE31" i="45"/>
  <c r="AF31" i="45" s="1"/>
  <c r="Q33" i="45"/>
  <c r="AE33" i="45"/>
  <c r="AF33" i="45" s="1"/>
  <c r="AB35" i="45"/>
  <c r="Q37" i="45"/>
  <c r="AE37" i="45"/>
  <c r="AF37" i="45" s="1"/>
  <c r="AB40" i="45"/>
  <c r="Q42" i="45"/>
  <c r="AE42" i="45"/>
  <c r="AF42" i="45" s="1"/>
  <c r="AB44" i="45"/>
  <c r="Q46" i="45"/>
  <c r="AE46" i="45"/>
  <c r="AF46" i="45" s="1"/>
  <c r="Q50" i="45"/>
  <c r="AE50" i="45"/>
  <c r="AF50" i="45" s="1"/>
  <c r="AB52" i="45"/>
  <c r="AB54" i="45"/>
  <c r="Q56" i="45"/>
  <c r="AE56" i="45"/>
  <c r="AF56" i="45" s="1"/>
  <c r="AB58" i="45"/>
  <c r="Q60" i="45"/>
  <c r="AE60" i="45"/>
  <c r="AF60" i="45" s="1"/>
  <c r="Q64" i="45"/>
  <c r="AE64" i="45"/>
  <c r="AF64" i="45" s="1"/>
  <c r="Q68" i="45"/>
  <c r="AE68" i="45"/>
  <c r="AF68" i="45" s="1"/>
  <c r="AB70" i="45"/>
  <c r="Q72" i="45"/>
  <c r="AE72" i="45"/>
  <c r="AF72" i="45" s="1"/>
  <c r="Q76" i="45"/>
  <c r="AE76" i="45"/>
  <c r="AF76" i="45" s="1"/>
  <c r="AB78" i="45"/>
  <c r="Q80" i="45"/>
  <c r="AE80" i="45"/>
  <c r="AF80" i="45" s="1"/>
  <c r="AE84" i="45"/>
  <c r="AF84" i="45" s="1"/>
  <c r="AE90" i="45"/>
  <c r="AF90" i="45" s="1"/>
  <c r="AE94" i="45"/>
  <c r="AF94" i="45" s="1"/>
  <c r="U101" i="48"/>
  <c r="Q6" i="48"/>
  <c r="R6" i="48" s="1"/>
  <c r="Q5" i="48"/>
  <c r="R101" i="48"/>
  <c r="S101" i="48" s="1"/>
  <c r="S7" i="48"/>
  <c r="AE101" i="48"/>
  <c r="AF101" i="48" s="1"/>
  <c r="Q101" i="48"/>
  <c r="Q6" i="47"/>
  <c r="R6" i="47" s="1"/>
  <c r="Q5" i="47"/>
  <c r="R101" i="47"/>
  <c r="S101" i="47" s="1"/>
  <c r="AE101" i="47"/>
  <c r="AF101" i="47" s="1"/>
  <c r="AF7" i="47"/>
  <c r="U101" i="46"/>
  <c r="Q6" i="46"/>
  <c r="R6" i="46" s="1"/>
  <c r="Q5" i="46"/>
  <c r="AB101" i="46"/>
  <c r="Q101" i="46"/>
  <c r="AE101" i="46"/>
  <c r="AF101" i="46" s="1"/>
  <c r="R101" i="46"/>
  <c r="S101" i="46" s="1"/>
  <c r="S7" i="46"/>
  <c r="AB39" i="45"/>
  <c r="N4" i="45"/>
  <c r="L6" i="45"/>
  <c r="M6" i="45" s="1"/>
  <c r="N6" i="45" s="1"/>
  <c r="O6" i="45" s="1"/>
  <c r="P6" i="45" s="1"/>
  <c r="R7" i="45"/>
  <c r="S7" i="45" s="1"/>
  <c r="U7" i="45"/>
  <c r="Q7" i="45"/>
  <c r="AB7" i="45"/>
  <c r="AE7" i="45"/>
  <c r="R8" i="45"/>
  <c r="S8" i="45" s="1"/>
  <c r="Q9" i="45"/>
  <c r="AB9" i="45"/>
  <c r="AE9" i="45"/>
  <c r="AF9" i="45" s="1"/>
  <c r="R10" i="45"/>
  <c r="S10" i="45" s="1"/>
  <c r="Q11" i="45"/>
  <c r="AB11" i="45"/>
  <c r="AE11" i="45"/>
  <c r="AF11" i="45" s="1"/>
  <c r="R12" i="45"/>
  <c r="S12" i="45" s="1"/>
  <c r="Q13" i="45"/>
  <c r="AB13" i="45"/>
  <c r="AE13" i="45"/>
  <c r="AF13" i="45" s="1"/>
  <c r="R14" i="45"/>
  <c r="S14" i="45" s="1"/>
  <c r="Q15" i="45"/>
  <c r="AB15" i="45"/>
  <c r="AE15" i="45"/>
  <c r="AF15" i="45" s="1"/>
  <c r="R16" i="45"/>
  <c r="S16" i="45" s="1"/>
  <c r="Q17" i="45"/>
  <c r="AB17" i="45"/>
  <c r="AE17" i="45"/>
  <c r="AF17" i="45" s="1"/>
  <c r="R18" i="45"/>
  <c r="S18" i="45" s="1"/>
  <c r="Q19" i="45"/>
  <c r="AB19" i="45"/>
  <c r="AE19" i="45"/>
  <c r="AF19" i="45" s="1"/>
  <c r="R20" i="45"/>
  <c r="S20" i="45" s="1"/>
  <c r="Q21" i="45"/>
  <c r="AB21" i="45"/>
  <c r="AE21" i="45"/>
  <c r="AF21" i="45" s="1"/>
  <c r="R22" i="45"/>
  <c r="S22" i="45" s="1"/>
  <c r="Q23" i="45"/>
  <c r="AB23" i="45"/>
  <c r="AE23" i="45"/>
  <c r="AF23" i="45" s="1"/>
  <c r="R24" i="45"/>
  <c r="S24" i="45" s="1"/>
  <c r="Q25" i="45"/>
  <c r="U101" i="45"/>
  <c r="AD7" i="45"/>
  <c r="R9" i="45"/>
  <c r="S9" i="45" s="1"/>
  <c r="R11" i="45"/>
  <c r="S11" i="45" s="1"/>
  <c r="R13" i="45"/>
  <c r="S13" i="45" s="1"/>
  <c r="R15" i="45"/>
  <c r="S15" i="45" s="1"/>
  <c r="R17" i="45"/>
  <c r="S17" i="45" s="1"/>
  <c r="R19" i="45"/>
  <c r="S19" i="45" s="1"/>
  <c r="R21" i="45"/>
  <c r="S21" i="45" s="1"/>
  <c r="R23" i="45"/>
  <c r="S23" i="45" s="1"/>
  <c r="R25" i="45"/>
  <c r="S25" i="45" s="1"/>
  <c r="S26" i="45"/>
  <c r="Q26" i="45"/>
  <c r="U26" i="45"/>
  <c r="AE26" i="45"/>
  <c r="AF26" i="45" s="1"/>
  <c r="AB26" i="45"/>
  <c r="R27" i="45"/>
  <c r="S27" i="45" s="1"/>
  <c r="Q28" i="45"/>
  <c r="AE28" i="45"/>
  <c r="AF28" i="45" s="1"/>
  <c r="R29" i="45"/>
  <c r="S29" i="45" s="1"/>
  <c r="Q30" i="45"/>
  <c r="AB30" i="45"/>
  <c r="AE30" i="45"/>
  <c r="AF30" i="45" s="1"/>
  <c r="R31" i="45"/>
  <c r="S31" i="45" s="1"/>
  <c r="Q32" i="45"/>
  <c r="AE32" i="45"/>
  <c r="AF32" i="45" s="1"/>
  <c r="R33" i="45"/>
  <c r="S33" i="45" s="1"/>
  <c r="Q34" i="45"/>
  <c r="AB34" i="45"/>
  <c r="AE34" i="45"/>
  <c r="AF34" i="45" s="1"/>
  <c r="R35" i="45"/>
  <c r="S35" i="45" s="1"/>
  <c r="Q36" i="45"/>
  <c r="AB36" i="45"/>
  <c r="AE36" i="45"/>
  <c r="AF36" i="45" s="1"/>
  <c r="R37" i="45"/>
  <c r="S37" i="45" s="1"/>
  <c r="Q38" i="45"/>
  <c r="AB38" i="45"/>
  <c r="AE38" i="45"/>
  <c r="AF38" i="45" s="1"/>
  <c r="R39" i="45"/>
  <c r="S39" i="45" s="1"/>
  <c r="AD39" i="45"/>
  <c r="Q55" i="45"/>
  <c r="U55" i="45"/>
  <c r="AE55" i="45"/>
  <c r="AF55" i="45" s="1"/>
  <c r="AB55" i="45"/>
  <c r="R28" i="45"/>
  <c r="S28" i="45" s="1"/>
  <c r="R30" i="45"/>
  <c r="S30" i="45" s="1"/>
  <c r="R32" i="45"/>
  <c r="S32" i="45" s="1"/>
  <c r="R34" i="45"/>
  <c r="S34" i="45" s="1"/>
  <c r="R36" i="45"/>
  <c r="S36" i="45" s="1"/>
  <c r="R38" i="45"/>
  <c r="S38" i="45" s="1"/>
  <c r="AE41" i="45"/>
  <c r="AF41" i="45" s="1"/>
  <c r="AB41" i="45"/>
  <c r="S43" i="45"/>
  <c r="Q43" i="45"/>
  <c r="U43" i="45"/>
  <c r="AE43" i="45"/>
  <c r="AF43" i="45" s="1"/>
  <c r="AB43" i="45"/>
  <c r="S45" i="45"/>
  <c r="Q45" i="45"/>
  <c r="U45" i="45"/>
  <c r="AE45" i="45"/>
  <c r="AF45" i="45" s="1"/>
  <c r="AB45" i="45"/>
  <c r="S47" i="45"/>
  <c r="Q47" i="45"/>
  <c r="U47" i="45"/>
  <c r="AE47" i="45"/>
  <c r="AF47" i="45" s="1"/>
  <c r="AB47" i="45"/>
  <c r="S49" i="45"/>
  <c r="Q49" i="45"/>
  <c r="U49" i="45"/>
  <c r="AE49" i="45"/>
  <c r="AF49" i="45" s="1"/>
  <c r="AB49" i="45"/>
  <c r="S51" i="45"/>
  <c r="Q51" i="45"/>
  <c r="U51" i="45"/>
  <c r="AE51" i="45"/>
  <c r="AF51" i="45" s="1"/>
  <c r="AB51" i="45"/>
  <c r="S53" i="45"/>
  <c r="Q53" i="45"/>
  <c r="U53" i="45"/>
  <c r="AD53" i="45"/>
  <c r="R55" i="45"/>
  <c r="S55" i="45" s="1"/>
  <c r="AD55" i="45"/>
  <c r="R57" i="45"/>
  <c r="S57" i="45" s="1"/>
  <c r="U57" i="45"/>
  <c r="AD57" i="45"/>
  <c r="R59" i="45"/>
  <c r="S59" i="45" s="1"/>
  <c r="U59" i="45"/>
  <c r="AD59" i="45"/>
  <c r="R61" i="45"/>
  <c r="S61" i="45" s="1"/>
  <c r="U61" i="45"/>
  <c r="AD61" i="45"/>
  <c r="R63" i="45"/>
  <c r="S63" i="45" s="1"/>
  <c r="U63" i="45"/>
  <c r="AD63" i="45"/>
  <c r="R65" i="45"/>
  <c r="S65" i="45" s="1"/>
  <c r="U65" i="45"/>
  <c r="AD65" i="45"/>
  <c r="R67" i="45"/>
  <c r="S67" i="45" s="1"/>
  <c r="U67" i="45"/>
  <c r="AD67" i="45"/>
  <c r="R69" i="45"/>
  <c r="S69" i="45" s="1"/>
  <c r="U69" i="45"/>
  <c r="AD69" i="45"/>
  <c r="R71" i="45"/>
  <c r="S71" i="45" s="1"/>
  <c r="U71" i="45"/>
  <c r="AD71" i="45"/>
  <c r="R73" i="45"/>
  <c r="S73" i="45" s="1"/>
  <c r="U73" i="45"/>
  <c r="AD73" i="45"/>
  <c r="R75" i="45"/>
  <c r="S75" i="45" s="1"/>
  <c r="U75" i="45"/>
  <c r="AD75" i="45"/>
  <c r="R77" i="45"/>
  <c r="S77" i="45" s="1"/>
  <c r="U77" i="45"/>
  <c r="AD77" i="45"/>
  <c r="R79" i="45"/>
  <c r="S79" i="45" s="1"/>
  <c r="U79" i="45"/>
  <c r="AD79" i="45"/>
  <c r="AE81" i="45"/>
  <c r="AF81" i="45" s="1"/>
  <c r="AB81" i="45"/>
  <c r="AB101" i="45"/>
  <c r="R40" i="45"/>
  <c r="S40" i="45" s="1"/>
  <c r="R42" i="45"/>
  <c r="S42" i="45" s="1"/>
  <c r="R44" i="45"/>
  <c r="S44" i="45" s="1"/>
  <c r="R46" i="45"/>
  <c r="S46" i="45" s="1"/>
  <c r="R48" i="45"/>
  <c r="S48" i="45" s="1"/>
  <c r="R50" i="45"/>
  <c r="S50" i="45" s="1"/>
  <c r="R52" i="45"/>
  <c r="S52" i="45" s="1"/>
  <c r="R54" i="45"/>
  <c r="S54" i="45" s="1"/>
  <c r="R56" i="45"/>
  <c r="S56" i="45" s="1"/>
  <c r="Q57" i="45"/>
  <c r="AB57" i="45"/>
  <c r="R58" i="45"/>
  <c r="S58" i="45" s="1"/>
  <c r="Q59" i="45"/>
  <c r="AB59" i="45"/>
  <c r="R60" i="45"/>
  <c r="S60" i="45" s="1"/>
  <c r="Q61" i="45"/>
  <c r="AB61" i="45"/>
  <c r="R62" i="45"/>
  <c r="S62" i="45" s="1"/>
  <c r="Q63" i="45"/>
  <c r="AB63" i="45"/>
  <c r="R64" i="45"/>
  <c r="S64" i="45" s="1"/>
  <c r="Q65" i="45"/>
  <c r="AB65" i="45"/>
  <c r="R66" i="45"/>
  <c r="S66" i="45" s="1"/>
  <c r="Q67" i="45"/>
  <c r="AB67" i="45"/>
  <c r="R68" i="45"/>
  <c r="S68" i="45" s="1"/>
  <c r="Q69" i="45"/>
  <c r="AB69" i="45"/>
  <c r="R70" i="45"/>
  <c r="S70" i="45" s="1"/>
  <c r="Q71" i="45"/>
  <c r="AB71" i="45"/>
  <c r="R72" i="45"/>
  <c r="S72" i="45" s="1"/>
  <c r="Q73" i="45"/>
  <c r="AB73" i="45"/>
  <c r="R74" i="45"/>
  <c r="S74" i="45" s="1"/>
  <c r="Q75" i="45"/>
  <c r="AB75" i="45"/>
  <c r="R76" i="45"/>
  <c r="S76" i="45" s="1"/>
  <c r="Q77" i="45"/>
  <c r="AB77" i="45"/>
  <c r="R78" i="45"/>
  <c r="S78" i="45" s="1"/>
  <c r="Q79" i="45"/>
  <c r="AB79" i="45"/>
  <c r="R80" i="45"/>
  <c r="S80" i="45" s="1"/>
  <c r="R81" i="45"/>
  <c r="AD81" i="45"/>
  <c r="Q101" i="45"/>
  <c r="R83" i="45"/>
  <c r="S83" i="45" s="1"/>
  <c r="U83" i="45"/>
  <c r="AD83" i="45"/>
  <c r="R85" i="45"/>
  <c r="S85" i="45" s="1"/>
  <c r="U85" i="45"/>
  <c r="AD85" i="45"/>
  <c r="R87" i="45"/>
  <c r="S87" i="45" s="1"/>
  <c r="U87" i="45"/>
  <c r="AD87" i="45"/>
  <c r="R89" i="45"/>
  <c r="S89" i="45" s="1"/>
  <c r="U89" i="45"/>
  <c r="AD89" i="45"/>
  <c r="R91" i="45"/>
  <c r="S91" i="45" s="1"/>
  <c r="U91" i="45"/>
  <c r="AD91" i="45"/>
  <c r="R93" i="45"/>
  <c r="S93" i="45" s="1"/>
  <c r="U93" i="45"/>
  <c r="AD93" i="45"/>
  <c r="R95" i="45"/>
  <c r="S95" i="45" s="1"/>
  <c r="U95" i="45"/>
  <c r="AD95" i="45"/>
  <c r="R97" i="45"/>
  <c r="S97" i="45" s="1"/>
  <c r="U97" i="45"/>
  <c r="AD97" i="45"/>
  <c r="R99" i="45"/>
  <c r="S99" i="45" s="1"/>
  <c r="U99" i="45"/>
  <c r="AD99" i="45"/>
  <c r="AE100" i="45"/>
  <c r="AF100" i="45" s="1"/>
  <c r="Y101" i="45"/>
  <c r="R82" i="45"/>
  <c r="S82" i="45" s="1"/>
  <c r="Q83" i="45"/>
  <c r="AB83" i="45"/>
  <c r="R84" i="45"/>
  <c r="S84" i="45" s="1"/>
  <c r="Q85" i="45"/>
  <c r="AB85" i="45"/>
  <c r="R86" i="45"/>
  <c r="S86" i="45" s="1"/>
  <c r="Q87" i="45"/>
  <c r="AB87" i="45"/>
  <c r="R88" i="45"/>
  <c r="Q89" i="45"/>
  <c r="AB89" i="45"/>
  <c r="R90" i="45"/>
  <c r="S90" i="45" s="1"/>
  <c r="Q91" i="45"/>
  <c r="AB91" i="45"/>
  <c r="R92" i="45"/>
  <c r="S92" i="45" s="1"/>
  <c r="Q93" i="45"/>
  <c r="AB93" i="45"/>
  <c r="R94" i="45"/>
  <c r="S94" i="45" s="1"/>
  <c r="Q95" i="45"/>
  <c r="AB95" i="45"/>
  <c r="R96" i="45"/>
  <c r="S96" i="45" s="1"/>
  <c r="Q97" i="45"/>
  <c r="R98" i="45"/>
  <c r="S98" i="45" s="1"/>
  <c r="Q99" i="45"/>
  <c r="AB99" i="45"/>
  <c r="R100" i="45"/>
  <c r="S100" i="45" s="1"/>
  <c r="AC101" i="44"/>
  <c r="Z101" i="44"/>
  <c r="X101" i="44"/>
  <c r="W101" i="44"/>
  <c r="V101" i="44"/>
  <c r="T101" i="44"/>
  <c r="O101" i="44"/>
  <c r="M101" i="44"/>
  <c r="L101" i="44"/>
  <c r="K101" i="44"/>
  <c r="J101" i="44"/>
  <c r="I101" i="44"/>
  <c r="H101" i="44"/>
  <c r="N101" i="44" s="1"/>
  <c r="AA100" i="44"/>
  <c r="AD100" i="44" s="1"/>
  <c r="Y100" i="44"/>
  <c r="Q100" i="44"/>
  <c r="P100" i="44"/>
  <c r="U100" i="44" s="1"/>
  <c r="N100" i="44"/>
  <c r="G100" i="44"/>
  <c r="AA99" i="44"/>
  <c r="AE99" i="44" s="1"/>
  <c r="AF99" i="44" s="1"/>
  <c r="Y99" i="44"/>
  <c r="P99" i="44"/>
  <c r="N99" i="44"/>
  <c r="G99" i="44"/>
  <c r="AB98" i="44"/>
  <c r="AA98" i="44"/>
  <c r="AD98" i="44" s="1"/>
  <c r="Y98" i="44"/>
  <c r="P98" i="44"/>
  <c r="U98" i="44" s="1"/>
  <c r="N98" i="44"/>
  <c r="G98" i="44"/>
  <c r="AB97" i="44"/>
  <c r="AA97" i="44"/>
  <c r="AE97" i="44" s="1"/>
  <c r="AF97" i="44" s="1"/>
  <c r="Y97" i="44"/>
  <c r="P97" i="44"/>
  <c r="N97" i="44"/>
  <c r="G97" i="44"/>
  <c r="AB96" i="44"/>
  <c r="AA96" i="44"/>
  <c r="AD96" i="44" s="1"/>
  <c r="Y96" i="44"/>
  <c r="P96" i="44"/>
  <c r="U96" i="44" s="1"/>
  <c r="N96" i="44"/>
  <c r="G96" i="44"/>
  <c r="AA95" i="44"/>
  <c r="AE95" i="44" s="1"/>
  <c r="AF95" i="44" s="1"/>
  <c r="Y95" i="44"/>
  <c r="P95" i="44"/>
  <c r="N95" i="44"/>
  <c r="G95" i="44"/>
  <c r="AA94" i="44"/>
  <c r="AD94" i="44" s="1"/>
  <c r="Y94" i="44"/>
  <c r="Q94" i="44"/>
  <c r="P94" i="44"/>
  <c r="U94" i="44" s="1"/>
  <c r="N94" i="44"/>
  <c r="G94" i="44"/>
  <c r="AA93" i="44"/>
  <c r="AE93" i="44" s="1"/>
  <c r="AF93" i="44" s="1"/>
  <c r="Y93" i="44"/>
  <c r="P93" i="44"/>
  <c r="N93" i="44"/>
  <c r="G93" i="44"/>
  <c r="AB92" i="44"/>
  <c r="AA92" i="44"/>
  <c r="AD92" i="44" s="1"/>
  <c r="Y92" i="44"/>
  <c r="P92" i="44"/>
  <c r="U92" i="44" s="1"/>
  <c r="N92" i="44"/>
  <c r="G92" i="44"/>
  <c r="AA91" i="44"/>
  <c r="AE91" i="44" s="1"/>
  <c r="AF91" i="44" s="1"/>
  <c r="Y91" i="44"/>
  <c r="P91" i="44"/>
  <c r="N91" i="44"/>
  <c r="G91" i="44"/>
  <c r="AA90" i="44"/>
  <c r="AD90" i="44" s="1"/>
  <c r="Y90" i="44"/>
  <c r="Q90" i="44"/>
  <c r="P90" i="44"/>
  <c r="U90" i="44" s="1"/>
  <c r="N90" i="44"/>
  <c r="G90" i="44"/>
  <c r="AA89" i="44"/>
  <c r="AE89" i="44" s="1"/>
  <c r="AF89" i="44" s="1"/>
  <c r="Y89" i="44"/>
  <c r="P89" i="44"/>
  <c r="N89" i="44"/>
  <c r="G89" i="44"/>
  <c r="AB88" i="44"/>
  <c r="AA88" i="44"/>
  <c r="AD88" i="44" s="1"/>
  <c r="Y88" i="44"/>
  <c r="Q88" i="44"/>
  <c r="P88" i="44"/>
  <c r="U88" i="44" s="1"/>
  <c r="N88" i="44"/>
  <c r="G88" i="44"/>
  <c r="AA87" i="44"/>
  <c r="AE87" i="44" s="1"/>
  <c r="AF87" i="44" s="1"/>
  <c r="Y87" i="44"/>
  <c r="P87" i="44"/>
  <c r="N87" i="44"/>
  <c r="G87" i="44"/>
  <c r="AB86" i="44"/>
  <c r="AA86" i="44"/>
  <c r="AD86" i="44" s="1"/>
  <c r="Y86" i="44"/>
  <c r="P86" i="44"/>
  <c r="U86" i="44" s="1"/>
  <c r="N86" i="44"/>
  <c r="G86" i="44"/>
  <c r="AA85" i="44"/>
  <c r="AE85" i="44" s="1"/>
  <c r="AF85" i="44" s="1"/>
  <c r="Y85" i="44"/>
  <c r="P85" i="44"/>
  <c r="N85" i="44"/>
  <c r="G85" i="44"/>
  <c r="AA84" i="44"/>
  <c r="AD84" i="44" s="1"/>
  <c r="Y84" i="44"/>
  <c r="Q84" i="44"/>
  <c r="P84" i="44"/>
  <c r="U84" i="44" s="1"/>
  <c r="N84" i="44"/>
  <c r="G84" i="44"/>
  <c r="AA83" i="44"/>
  <c r="AE83" i="44" s="1"/>
  <c r="AF83" i="44" s="1"/>
  <c r="Y83" i="44"/>
  <c r="P83" i="44"/>
  <c r="N83" i="44"/>
  <c r="G83" i="44"/>
  <c r="AB82" i="44"/>
  <c r="AA82" i="44"/>
  <c r="AD82" i="44" s="1"/>
  <c r="Y82" i="44"/>
  <c r="P82" i="44"/>
  <c r="U82" i="44" s="1"/>
  <c r="N82" i="44"/>
  <c r="G82" i="44"/>
  <c r="AA81" i="44"/>
  <c r="AD81" i="44" s="1"/>
  <c r="Y81" i="44"/>
  <c r="Q81" i="44"/>
  <c r="P81" i="44"/>
  <c r="S81" i="44" s="1"/>
  <c r="N81" i="44"/>
  <c r="G81" i="44"/>
  <c r="AA80" i="44"/>
  <c r="AD80" i="44" s="1"/>
  <c r="Y80" i="44"/>
  <c r="Q80" i="44"/>
  <c r="P80" i="44"/>
  <c r="U80" i="44" s="1"/>
  <c r="N80" i="44"/>
  <c r="G80" i="44"/>
  <c r="AA79" i="44"/>
  <c r="AD79" i="44" s="1"/>
  <c r="Y79" i="44"/>
  <c r="P79" i="44"/>
  <c r="U79" i="44" s="1"/>
  <c r="N79" i="44"/>
  <c r="G79" i="44"/>
  <c r="AB78" i="44"/>
  <c r="AA78" i="44"/>
  <c r="AD78" i="44" s="1"/>
  <c r="Y78" i="44"/>
  <c r="P78" i="44"/>
  <c r="U78" i="44" s="1"/>
  <c r="N78" i="44"/>
  <c r="G78" i="44"/>
  <c r="AA77" i="44"/>
  <c r="AD77" i="44" s="1"/>
  <c r="Y77" i="44"/>
  <c r="P77" i="44"/>
  <c r="U77" i="44" s="1"/>
  <c r="N77" i="44"/>
  <c r="G77" i="44"/>
  <c r="AB76" i="44"/>
  <c r="AA76" i="44"/>
  <c r="AD76" i="44" s="1"/>
  <c r="Y76" i="44"/>
  <c r="Q76" i="44"/>
  <c r="P76" i="44"/>
  <c r="U76" i="44" s="1"/>
  <c r="N76" i="44"/>
  <c r="G76" i="44"/>
  <c r="AA75" i="44"/>
  <c r="AD75" i="44" s="1"/>
  <c r="Y75" i="44"/>
  <c r="P75" i="44"/>
  <c r="U75" i="44" s="1"/>
  <c r="N75" i="44"/>
  <c r="G75" i="44"/>
  <c r="AB74" i="44"/>
  <c r="AA74" i="44"/>
  <c r="AD74" i="44" s="1"/>
  <c r="Y74" i="44"/>
  <c r="P74" i="44"/>
  <c r="U74" i="44" s="1"/>
  <c r="N74" i="44"/>
  <c r="G74" i="44"/>
  <c r="AA73" i="44"/>
  <c r="AD73" i="44" s="1"/>
  <c r="Y73" i="44"/>
  <c r="P73" i="44"/>
  <c r="U73" i="44" s="1"/>
  <c r="N73" i="44"/>
  <c r="G73" i="44"/>
  <c r="AB72" i="44"/>
  <c r="AA72" i="44"/>
  <c r="AD72" i="44" s="1"/>
  <c r="Y72" i="44"/>
  <c r="Q72" i="44"/>
  <c r="P72" i="44"/>
  <c r="U72" i="44" s="1"/>
  <c r="N72" i="44"/>
  <c r="G72" i="44"/>
  <c r="AA71" i="44"/>
  <c r="AD71" i="44" s="1"/>
  <c r="Y71" i="44"/>
  <c r="P71" i="44"/>
  <c r="U71" i="44" s="1"/>
  <c r="N71" i="44"/>
  <c r="G71" i="44"/>
  <c r="AB70" i="44"/>
  <c r="AA70" i="44"/>
  <c r="AD70" i="44" s="1"/>
  <c r="Y70" i="44"/>
  <c r="P70" i="44"/>
  <c r="U70" i="44" s="1"/>
  <c r="N70" i="44"/>
  <c r="G70" i="44"/>
  <c r="AA69" i="44"/>
  <c r="AD69" i="44" s="1"/>
  <c r="Y69" i="44"/>
  <c r="P69" i="44"/>
  <c r="U69" i="44" s="1"/>
  <c r="N69" i="44"/>
  <c r="G69" i="44"/>
  <c r="AA68" i="44"/>
  <c r="AD68" i="44" s="1"/>
  <c r="Y68" i="44"/>
  <c r="Q68" i="44"/>
  <c r="P68" i="44"/>
  <c r="U68" i="44" s="1"/>
  <c r="N68" i="44"/>
  <c r="G68" i="44"/>
  <c r="AA67" i="44"/>
  <c r="AD67" i="44" s="1"/>
  <c r="Y67" i="44"/>
  <c r="P67" i="44"/>
  <c r="U67" i="44" s="1"/>
  <c r="N67" i="44"/>
  <c r="G67" i="44"/>
  <c r="AB66" i="44"/>
  <c r="AA66" i="44"/>
  <c r="AD66" i="44" s="1"/>
  <c r="Y66" i="44"/>
  <c r="P66" i="44"/>
  <c r="U66" i="44" s="1"/>
  <c r="N66" i="44"/>
  <c r="G66" i="44"/>
  <c r="AA65" i="44"/>
  <c r="AD65" i="44" s="1"/>
  <c r="Y65" i="44"/>
  <c r="P65" i="44"/>
  <c r="U65" i="44" s="1"/>
  <c r="N65" i="44"/>
  <c r="G65" i="44"/>
  <c r="AA64" i="44"/>
  <c r="AD64" i="44" s="1"/>
  <c r="Y64" i="44"/>
  <c r="Q64" i="44"/>
  <c r="P64" i="44"/>
  <c r="U64" i="44" s="1"/>
  <c r="N64" i="44"/>
  <c r="G64" i="44"/>
  <c r="AA63" i="44"/>
  <c r="AD63" i="44" s="1"/>
  <c r="Y63" i="44"/>
  <c r="P63" i="44"/>
  <c r="U63" i="44" s="1"/>
  <c r="N63" i="44"/>
  <c r="G63" i="44"/>
  <c r="AB62" i="44"/>
  <c r="AA62" i="44"/>
  <c r="AD62" i="44" s="1"/>
  <c r="Y62" i="44"/>
  <c r="P62" i="44"/>
  <c r="U62" i="44" s="1"/>
  <c r="N62" i="44"/>
  <c r="G62" i="44"/>
  <c r="AA61" i="44"/>
  <c r="AD61" i="44" s="1"/>
  <c r="Y61" i="44"/>
  <c r="Q61" i="44"/>
  <c r="P61" i="44"/>
  <c r="U61" i="44" s="1"/>
  <c r="N61" i="44"/>
  <c r="G61" i="44"/>
  <c r="AA60" i="44"/>
  <c r="AD60" i="44" s="1"/>
  <c r="Y60" i="44"/>
  <c r="P60" i="44"/>
  <c r="U60" i="44" s="1"/>
  <c r="N60" i="44"/>
  <c r="G60" i="44"/>
  <c r="AB59" i="44"/>
  <c r="AA59" i="44"/>
  <c r="AD59" i="44" s="1"/>
  <c r="Y59" i="44"/>
  <c r="P59" i="44"/>
  <c r="U59" i="44" s="1"/>
  <c r="N59" i="44"/>
  <c r="G59" i="44"/>
  <c r="AA58" i="44"/>
  <c r="AD58" i="44" s="1"/>
  <c r="Y58" i="44"/>
  <c r="P58" i="44"/>
  <c r="U58" i="44" s="1"/>
  <c r="N58" i="44"/>
  <c r="G58" i="44"/>
  <c r="AB57" i="44"/>
  <c r="AA57" i="44"/>
  <c r="AD57" i="44" s="1"/>
  <c r="Y57" i="44"/>
  <c r="P57" i="44"/>
  <c r="U57" i="44" s="1"/>
  <c r="N57" i="44"/>
  <c r="G57" i="44"/>
  <c r="AA56" i="44"/>
  <c r="AD56" i="44" s="1"/>
  <c r="Y56" i="44"/>
  <c r="P56" i="44"/>
  <c r="U56" i="44" s="1"/>
  <c r="N56" i="44"/>
  <c r="G56" i="44"/>
  <c r="AA55" i="44"/>
  <c r="AD55" i="44" s="1"/>
  <c r="Y55" i="44"/>
  <c r="Q55" i="44"/>
  <c r="P55" i="44"/>
  <c r="U55" i="44" s="1"/>
  <c r="N55" i="44"/>
  <c r="G55" i="44"/>
  <c r="AA54" i="44"/>
  <c r="AD54" i="44" s="1"/>
  <c r="Y54" i="44"/>
  <c r="P54" i="44"/>
  <c r="U54" i="44" s="1"/>
  <c r="N54" i="44"/>
  <c r="G54" i="44"/>
  <c r="AB53" i="44"/>
  <c r="AA53" i="44"/>
  <c r="AD53" i="44" s="1"/>
  <c r="Y53" i="44"/>
  <c r="P53" i="44"/>
  <c r="U53" i="44" s="1"/>
  <c r="N53" i="44"/>
  <c r="G53" i="44"/>
  <c r="AA52" i="44"/>
  <c r="AD52" i="44" s="1"/>
  <c r="Y52" i="44"/>
  <c r="P52" i="44"/>
  <c r="U52" i="44" s="1"/>
  <c r="N52" i="44"/>
  <c r="G52" i="44"/>
  <c r="AA51" i="44"/>
  <c r="AD51" i="44" s="1"/>
  <c r="Y51" i="44"/>
  <c r="P51" i="44"/>
  <c r="U51" i="44" s="1"/>
  <c r="N51" i="44"/>
  <c r="G51" i="44"/>
  <c r="AA50" i="44"/>
  <c r="AD50" i="44" s="1"/>
  <c r="Y50" i="44"/>
  <c r="P50" i="44"/>
  <c r="U50" i="44" s="1"/>
  <c r="N50" i="44"/>
  <c r="G50" i="44"/>
  <c r="AA49" i="44"/>
  <c r="AD49" i="44" s="1"/>
  <c r="Y49" i="44"/>
  <c r="Q49" i="44"/>
  <c r="P49" i="44"/>
  <c r="U49" i="44" s="1"/>
  <c r="N49" i="44"/>
  <c r="G49" i="44"/>
  <c r="AB48" i="44"/>
  <c r="AA48" i="44"/>
  <c r="AD48" i="44" s="1"/>
  <c r="Y48" i="44"/>
  <c r="P48" i="44"/>
  <c r="U48" i="44" s="1"/>
  <c r="N48" i="44"/>
  <c r="G48" i="44"/>
  <c r="AB47" i="44"/>
  <c r="AA47" i="44"/>
  <c r="AD47" i="44" s="1"/>
  <c r="Y47" i="44"/>
  <c r="P47" i="44"/>
  <c r="U47" i="44" s="1"/>
  <c r="N47" i="44"/>
  <c r="G47" i="44"/>
  <c r="AA46" i="44"/>
  <c r="AD46" i="44" s="1"/>
  <c r="Y46" i="44"/>
  <c r="P46" i="44"/>
  <c r="U46" i="44" s="1"/>
  <c r="N46" i="44"/>
  <c r="G46" i="44"/>
  <c r="AB45" i="44"/>
  <c r="AA45" i="44"/>
  <c r="AD45" i="44" s="1"/>
  <c r="Y45" i="44"/>
  <c r="P45" i="44"/>
  <c r="U45" i="44" s="1"/>
  <c r="N45" i="44"/>
  <c r="G45" i="44"/>
  <c r="AA44" i="44"/>
  <c r="AD44" i="44" s="1"/>
  <c r="Y44" i="44"/>
  <c r="P44" i="44"/>
  <c r="U44" i="44" s="1"/>
  <c r="N44" i="44"/>
  <c r="G44" i="44"/>
  <c r="AA43" i="44"/>
  <c r="AD43" i="44" s="1"/>
  <c r="Y43" i="44"/>
  <c r="Q43" i="44"/>
  <c r="P43" i="44"/>
  <c r="U43" i="44" s="1"/>
  <c r="N43" i="44"/>
  <c r="G43" i="44"/>
  <c r="AA42" i="44"/>
  <c r="AD42" i="44" s="1"/>
  <c r="Y42" i="44"/>
  <c r="P42" i="44"/>
  <c r="U42" i="44" s="1"/>
  <c r="N42" i="44"/>
  <c r="G42" i="44"/>
  <c r="AB41" i="44"/>
  <c r="AA41" i="44"/>
  <c r="AD41" i="44" s="1"/>
  <c r="Y41" i="44"/>
  <c r="U41" i="44"/>
  <c r="S41" i="44"/>
  <c r="Q41" i="44"/>
  <c r="N41" i="44"/>
  <c r="G41" i="44"/>
  <c r="AA40" i="44"/>
  <c r="AD40" i="44" s="1"/>
  <c r="Y40" i="44"/>
  <c r="P40" i="44"/>
  <c r="U40" i="44" s="1"/>
  <c r="N40" i="44"/>
  <c r="G40" i="44"/>
  <c r="AB39" i="44"/>
  <c r="AA39" i="44"/>
  <c r="AD39" i="44" s="1"/>
  <c r="Y39" i="44"/>
  <c r="P39" i="44"/>
  <c r="U39" i="44" s="1"/>
  <c r="N39" i="44"/>
  <c r="G39" i="44"/>
  <c r="AA38" i="44"/>
  <c r="AD38" i="44" s="1"/>
  <c r="Y38" i="44"/>
  <c r="P38" i="44"/>
  <c r="U38" i="44" s="1"/>
  <c r="N38" i="44"/>
  <c r="G38" i="44"/>
  <c r="AA37" i="44"/>
  <c r="AD37" i="44" s="1"/>
  <c r="Y37" i="44"/>
  <c r="Q37" i="44"/>
  <c r="P37" i="44"/>
  <c r="U37" i="44" s="1"/>
  <c r="N37" i="44"/>
  <c r="G37" i="44"/>
  <c r="AA36" i="44"/>
  <c r="AD36" i="44" s="1"/>
  <c r="Y36" i="44"/>
  <c r="P36" i="44"/>
  <c r="U36" i="44" s="1"/>
  <c r="N36" i="44"/>
  <c r="G36" i="44"/>
  <c r="AB35" i="44"/>
  <c r="AA35" i="44"/>
  <c r="AD35" i="44" s="1"/>
  <c r="Y35" i="44"/>
  <c r="P35" i="44"/>
  <c r="U35" i="44" s="1"/>
  <c r="N35" i="44"/>
  <c r="G35" i="44"/>
  <c r="AA34" i="44"/>
  <c r="AD34" i="44" s="1"/>
  <c r="Y34" i="44"/>
  <c r="P34" i="44"/>
  <c r="U34" i="44" s="1"/>
  <c r="N34" i="44"/>
  <c r="G34" i="44"/>
  <c r="AA33" i="44"/>
  <c r="AD33" i="44" s="1"/>
  <c r="Y33" i="44"/>
  <c r="P33" i="44"/>
  <c r="U33" i="44" s="1"/>
  <c r="N33" i="44"/>
  <c r="G33" i="44"/>
  <c r="AB32" i="44"/>
  <c r="AA32" i="44"/>
  <c r="AD32" i="44" s="1"/>
  <c r="Y32" i="44"/>
  <c r="P32" i="44"/>
  <c r="U32" i="44" s="1"/>
  <c r="N32" i="44"/>
  <c r="G32" i="44"/>
  <c r="AB31" i="44"/>
  <c r="AA31" i="44"/>
  <c r="AD31" i="44" s="1"/>
  <c r="Y31" i="44"/>
  <c r="P31" i="44"/>
  <c r="U31" i="44" s="1"/>
  <c r="N31" i="44"/>
  <c r="G31" i="44"/>
  <c r="AA30" i="44"/>
  <c r="AD30" i="44" s="1"/>
  <c r="Y30" i="44"/>
  <c r="P30" i="44"/>
  <c r="U30" i="44" s="1"/>
  <c r="N30" i="44"/>
  <c r="G30" i="44"/>
  <c r="AA29" i="44"/>
  <c r="AD29" i="44" s="1"/>
  <c r="Y29" i="44"/>
  <c r="Q29" i="44"/>
  <c r="P29" i="44"/>
  <c r="U29" i="44" s="1"/>
  <c r="N29" i="44"/>
  <c r="G29" i="44"/>
  <c r="AB28" i="44"/>
  <c r="AA28" i="44"/>
  <c r="AD28" i="44" s="1"/>
  <c r="Y28" i="44"/>
  <c r="P28" i="44"/>
  <c r="U28" i="44" s="1"/>
  <c r="N28" i="44"/>
  <c r="G28" i="44"/>
  <c r="AB27" i="44"/>
  <c r="AA27" i="44"/>
  <c r="AD27" i="44" s="1"/>
  <c r="Y27" i="44"/>
  <c r="P27" i="44"/>
  <c r="U27" i="44" s="1"/>
  <c r="N27" i="44"/>
  <c r="G27" i="44"/>
  <c r="AA26" i="44"/>
  <c r="AD26" i="44" s="1"/>
  <c r="Y26" i="44"/>
  <c r="P26" i="44"/>
  <c r="U26" i="44" s="1"/>
  <c r="N26" i="44"/>
  <c r="G26" i="44"/>
  <c r="AA25" i="44"/>
  <c r="AD25" i="44" s="1"/>
  <c r="Y25" i="44"/>
  <c r="Q25" i="44"/>
  <c r="P25" i="44"/>
  <c r="U25" i="44" s="1"/>
  <c r="N25" i="44"/>
  <c r="G25" i="44"/>
  <c r="AA24" i="44"/>
  <c r="AD24" i="44" s="1"/>
  <c r="Y24" i="44"/>
  <c r="P24" i="44"/>
  <c r="U24" i="44" s="1"/>
  <c r="N24" i="44"/>
  <c r="G24" i="44"/>
  <c r="AB23" i="44"/>
  <c r="AA23" i="44"/>
  <c r="AD23" i="44" s="1"/>
  <c r="Y23" i="44"/>
  <c r="P23" i="44"/>
  <c r="U23" i="44" s="1"/>
  <c r="N23" i="44"/>
  <c r="G23" i="44"/>
  <c r="AA22" i="44"/>
  <c r="AD22" i="44" s="1"/>
  <c r="Y22" i="44"/>
  <c r="P22" i="44"/>
  <c r="U22" i="44" s="1"/>
  <c r="N22" i="44"/>
  <c r="G22" i="44"/>
  <c r="AA21" i="44"/>
  <c r="AD21" i="44" s="1"/>
  <c r="Y21" i="44"/>
  <c r="Q21" i="44"/>
  <c r="P21" i="44"/>
  <c r="U21" i="44" s="1"/>
  <c r="N21" i="44"/>
  <c r="G21" i="44"/>
  <c r="AA20" i="44"/>
  <c r="Y20" i="44"/>
  <c r="P20" i="44"/>
  <c r="N20" i="44"/>
  <c r="G20" i="44"/>
  <c r="AA19" i="44"/>
  <c r="AD19" i="44" s="1"/>
  <c r="Y19" i="44"/>
  <c r="Q19" i="44"/>
  <c r="P19" i="44"/>
  <c r="U19" i="44" s="1"/>
  <c r="N19" i="44"/>
  <c r="G19" i="44"/>
  <c r="AA18" i="44"/>
  <c r="Y18" i="44"/>
  <c r="P18" i="44"/>
  <c r="Q18" i="44" s="1"/>
  <c r="N18" i="44"/>
  <c r="G18" i="44"/>
  <c r="AA17" i="44"/>
  <c r="AE17" i="44" s="1"/>
  <c r="AF17" i="44" s="1"/>
  <c r="Y17" i="44"/>
  <c r="P17" i="44"/>
  <c r="N17" i="44"/>
  <c r="G17" i="44"/>
  <c r="AB16" i="44"/>
  <c r="AA16" i="44"/>
  <c r="AD16" i="44" s="1"/>
  <c r="Y16" i="44"/>
  <c r="P16" i="44"/>
  <c r="U16" i="44" s="1"/>
  <c r="N16" i="44"/>
  <c r="G16" i="44"/>
  <c r="AA15" i="44"/>
  <c r="AE15" i="44" s="1"/>
  <c r="AF15" i="44" s="1"/>
  <c r="Y15" i="44"/>
  <c r="P15" i="44"/>
  <c r="N15" i="44"/>
  <c r="G15" i="44"/>
  <c r="AB14" i="44"/>
  <c r="AA14" i="44"/>
  <c r="AD14" i="44" s="1"/>
  <c r="Y14" i="44"/>
  <c r="P14" i="44"/>
  <c r="U14" i="44" s="1"/>
  <c r="N14" i="44"/>
  <c r="G14" i="44"/>
  <c r="AA13" i="44"/>
  <c r="AE13" i="44" s="1"/>
  <c r="AF13" i="44" s="1"/>
  <c r="Y13" i="44"/>
  <c r="P13" i="44"/>
  <c r="N13" i="44"/>
  <c r="G13" i="44"/>
  <c r="AB12" i="44"/>
  <c r="AA12" i="44"/>
  <c r="AD12" i="44" s="1"/>
  <c r="Y12" i="44"/>
  <c r="P12" i="44"/>
  <c r="U12" i="44" s="1"/>
  <c r="N12" i="44"/>
  <c r="G12" i="44"/>
  <c r="AA11" i="44"/>
  <c r="AE11" i="44" s="1"/>
  <c r="AF11" i="44" s="1"/>
  <c r="Y11" i="44"/>
  <c r="P11" i="44"/>
  <c r="N11" i="44"/>
  <c r="G11" i="44"/>
  <c r="AB10" i="44"/>
  <c r="AA10" i="44"/>
  <c r="AD10" i="44" s="1"/>
  <c r="Y10" i="44"/>
  <c r="P10" i="44"/>
  <c r="U10" i="44" s="1"/>
  <c r="N10" i="44"/>
  <c r="G10" i="44"/>
  <c r="AA9" i="44"/>
  <c r="AE9" i="44" s="1"/>
  <c r="AF9" i="44" s="1"/>
  <c r="Y9" i="44"/>
  <c r="P9" i="44"/>
  <c r="N9" i="44"/>
  <c r="G9" i="44"/>
  <c r="AB8" i="44"/>
  <c r="AA8" i="44"/>
  <c r="AD8" i="44" s="1"/>
  <c r="Y8" i="44"/>
  <c r="P8" i="44"/>
  <c r="U8" i="44" s="1"/>
  <c r="N8" i="44"/>
  <c r="G8" i="44"/>
  <c r="AA7" i="44"/>
  <c r="AA101" i="44" s="1"/>
  <c r="AD101" i="44" s="1"/>
  <c r="Y7" i="44"/>
  <c r="P7" i="44"/>
  <c r="P101" i="44" s="1"/>
  <c r="N7" i="44"/>
  <c r="G7" i="44"/>
  <c r="G101" i="44" s="1"/>
  <c r="B6" i="44"/>
  <c r="C6" i="44" s="1"/>
  <c r="D6" i="44" s="1"/>
  <c r="E6" i="44" s="1"/>
  <c r="F6" i="44" s="1"/>
  <c r="G6" i="44" s="1"/>
  <c r="H6" i="44" s="1"/>
  <c r="I6" i="44" s="1"/>
  <c r="J6" i="44" s="1"/>
  <c r="K6" i="44" s="1"/>
  <c r="AA6" i="52" l="1"/>
  <c r="AA5" i="52"/>
  <c r="W6" i="51"/>
  <c r="X6" i="51" s="1"/>
  <c r="Y6" i="51" s="1"/>
  <c r="Z6" i="51" s="1"/>
  <c r="Y4" i="51"/>
  <c r="U6" i="50"/>
  <c r="V6" i="50" s="1"/>
  <c r="U5" i="50"/>
  <c r="S5" i="49"/>
  <c r="S6" i="49"/>
  <c r="T6" i="49" s="1"/>
  <c r="Q8" i="44"/>
  <c r="AE8" i="44"/>
  <c r="AF8" i="44" s="1"/>
  <c r="Q12" i="44"/>
  <c r="AE12" i="44"/>
  <c r="AF12" i="44" s="1"/>
  <c r="Q16" i="44"/>
  <c r="AE16" i="44"/>
  <c r="AF16" i="44" s="1"/>
  <c r="U18" i="44"/>
  <c r="AE19" i="44"/>
  <c r="AF19" i="44" s="1"/>
  <c r="AB21" i="44"/>
  <c r="Q23" i="44"/>
  <c r="AE23" i="44"/>
  <c r="AF23" i="44" s="1"/>
  <c r="AB25" i="44"/>
  <c r="AB29" i="44"/>
  <c r="Q31" i="44"/>
  <c r="AE31" i="44"/>
  <c r="AF31" i="44" s="1"/>
  <c r="Q33" i="44"/>
  <c r="AE33" i="44"/>
  <c r="AF33" i="44" s="1"/>
  <c r="AE37" i="44"/>
  <c r="AF37" i="44" s="1"/>
  <c r="AE43" i="44"/>
  <c r="AF43" i="44" s="1"/>
  <c r="Q47" i="44"/>
  <c r="AE47" i="44"/>
  <c r="AF47" i="44" s="1"/>
  <c r="AE49" i="44"/>
  <c r="AF49" i="44" s="1"/>
  <c r="AB51" i="44"/>
  <c r="Q53" i="44"/>
  <c r="AE53" i="44"/>
  <c r="AF53" i="44" s="1"/>
  <c r="AB55" i="44"/>
  <c r="Q57" i="44"/>
  <c r="AE57" i="44"/>
  <c r="AF57" i="44" s="1"/>
  <c r="AE64" i="44"/>
  <c r="AF64" i="44" s="1"/>
  <c r="AE68" i="44"/>
  <c r="AF68" i="44" s="1"/>
  <c r="AE72" i="44"/>
  <c r="AF72" i="44" s="1"/>
  <c r="AE76" i="44"/>
  <c r="AF76" i="44" s="1"/>
  <c r="AE80" i="44"/>
  <c r="AF80" i="44" s="1"/>
  <c r="AE84" i="44"/>
  <c r="AF84" i="44" s="1"/>
  <c r="AE90" i="44"/>
  <c r="AF90" i="44" s="1"/>
  <c r="AE94" i="44"/>
  <c r="AF94" i="44" s="1"/>
  <c r="Q10" i="44"/>
  <c r="AE10" i="44"/>
  <c r="AF10" i="44" s="1"/>
  <c r="Q14" i="44"/>
  <c r="AE14" i="44"/>
  <c r="AF14" i="44" s="1"/>
  <c r="AB19" i="44"/>
  <c r="AE21" i="44"/>
  <c r="AF21" i="44" s="1"/>
  <c r="Q27" i="44"/>
  <c r="AE27" i="44"/>
  <c r="AF27" i="44" s="1"/>
  <c r="AE29" i="44"/>
  <c r="AF29" i="44" s="1"/>
  <c r="AB33" i="44"/>
  <c r="Q35" i="44"/>
  <c r="AE35" i="44"/>
  <c r="AF35" i="44" s="1"/>
  <c r="AB37" i="44"/>
  <c r="Q39" i="44"/>
  <c r="AE39" i="44"/>
  <c r="AF39" i="44" s="1"/>
  <c r="AE41" i="44"/>
  <c r="AF41" i="44" s="1"/>
  <c r="AB43" i="44"/>
  <c r="Q45" i="44"/>
  <c r="AE45" i="44"/>
  <c r="AF45" i="44" s="1"/>
  <c r="AB49" i="44"/>
  <c r="Q51" i="44"/>
  <c r="AE51" i="44"/>
  <c r="AF51" i="44" s="1"/>
  <c r="AE55" i="44"/>
  <c r="AF55" i="44" s="1"/>
  <c r="Q59" i="44"/>
  <c r="AE59" i="44"/>
  <c r="AF59" i="44" s="1"/>
  <c r="Q62" i="44"/>
  <c r="AE62" i="44"/>
  <c r="AF62" i="44" s="1"/>
  <c r="AB64" i="44"/>
  <c r="Q66" i="44"/>
  <c r="AE66" i="44"/>
  <c r="AF66" i="44" s="1"/>
  <c r="AB68" i="44"/>
  <c r="Q70" i="44"/>
  <c r="AE70" i="44"/>
  <c r="AF70" i="44" s="1"/>
  <c r="Q74" i="44"/>
  <c r="AE74" i="44"/>
  <c r="AF74" i="44" s="1"/>
  <c r="Q78" i="44"/>
  <c r="AE78" i="44"/>
  <c r="AF78" i="44" s="1"/>
  <c r="AB80" i="44"/>
  <c r="U81" i="44"/>
  <c r="Q82" i="44"/>
  <c r="AE82" i="44"/>
  <c r="AF82" i="44" s="1"/>
  <c r="AB84" i="44"/>
  <c r="Q86" i="44"/>
  <c r="AE86" i="44"/>
  <c r="AF86" i="44" s="1"/>
  <c r="S88" i="44"/>
  <c r="AE88" i="44"/>
  <c r="AF88" i="44" s="1"/>
  <c r="AB90" i="44"/>
  <c r="Q92" i="44"/>
  <c r="AE92" i="44"/>
  <c r="AF92" i="44" s="1"/>
  <c r="AB94" i="44"/>
  <c r="Q96" i="44"/>
  <c r="AE96" i="44"/>
  <c r="AF96" i="44" s="1"/>
  <c r="Q98" i="44"/>
  <c r="AE98" i="44"/>
  <c r="AF98" i="44" s="1"/>
  <c r="AB100" i="44"/>
  <c r="S6" i="48"/>
  <c r="T6" i="48" s="1"/>
  <c r="S5" i="48"/>
  <c r="S5" i="47"/>
  <c r="S6" i="47"/>
  <c r="T6" i="47" s="1"/>
  <c r="S6" i="46"/>
  <c r="T6" i="46" s="1"/>
  <c r="S5" i="46"/>
  <c r="AE101" i="45"/>
  <c r="AF101" i="45" s="1"/>
  <c r="AF7" i="45"/>
  <c r="Q6" i="45"/>
  <c r="R6" i="45" s="1"/>
  <c r="Q5" i="45"/>
  <c r="R101" i="45"/>
  <c r="S101" i="45" s="1"/>
  <c r="AE25" i="44"/>
  <c r="AF25" i="44" s="1"/>
  <c r="L6" i="44"/>
  <c r="M6" i="44" s="1"/>
  <c r="N6" i="44" s="1"/>
  <c r="O6" i="44" s="1"/>
  <c r="P6" i="44" s="1"/>
  <c r="N4" i="44"/>
  <c r="R11" i="44"/>
  <c r="S11" i="44" s="1"/>
  <c r="U11" i="44"/>
  <c r="AD11" i="44"/>
  <c r="Q20" i="44"/>
  <c r="U20" i="44"/>
  <c r="U101" i="44"/>
  <c r="R7" i="44"/>
  <c r="U7" i="44"/>
  <c r="AD7" i="44"/>
  <c r="R9" i="44"/>
  <c r="S9" i="44" s="1"/>
  <c r="U9" i="44"/>
  <c r="AD9" i="44"/>
  <c r="R13" i="44"/>
  <c r="S13" i="44" s="1"/>
  <c r="U13" i="44"/>
  <c r="AD13" i="44"/>
  <c r="R15" i="44"/>
  <c r="S15" i="44" s="1"/>
  <c r="U15" i="44"/>
  <c r="AD15" i="44"/>
  <c r="R17" i="44"/>
  <c r="S17" i="44" s="1"/>
  <c r="U17" i="44"/>
  <c r="AD17" i="44"/>
  <c r="AE18" i="44"/>
  <c r="AF18" i="44" s="1"/>
  <c r="AB18" i="44"/>
  <c r="AE20" i="44"/>
  <c r="AF20" i="44" s="1"/>
  <c r="AB20" i="44"/>
  <c r="Q7" i="44"/>
  <c r="S7" i="44"/>
  <c r="AB7" i="44"/>
  <c r="AE7" i="44"/>
  <c r="R8" i="44"/>
  <c r="S8" i="44" s="1"/>
  <c r="Q9" i="44"/>
  <c r="AB9" i="44"/>
  <c r="R10" i="44"/>
  <c r="S10" i="44" s="1"/>
  <c r="Q11" i="44"/>
  <c r="AB11" i="44"/>
  <c r="R12" i="44"/>
  <c r="S12" i="44" s="1"/>
  <c r="Q13" i="44"/>
  <c r="AB13" i="44"/>
  <c r="R14" i="44"/>
  <c r="S14" i="44" s="1"/>
  <c r="Q15" i="44"/>
  <c r="AB15" i="44"/>
  <c r="R16" i="44"/>
  <c r="S16" i="44" s="1"/>
  <c r="Q17" i="44"/>
  <c r="AB17" i="44"/>
  <c r="R18" i="44"/>
  <c r="S18" i="44" s="1"/>
  <c r="AD18" i="44"/>
  <c r="R20" i="44"/>
  <c r="S20" i="44" s="1"/>
  <c r="AD20" i="44"/>
  <c r="R19" i="44"/>
  <c r="S19" i="44" s="1"/>
  <c r="R21" i="44"/>
  <c r="S21" i="44" s="1"/>
  <c r="Q22" i="44"/>
  <c r="AB22" i="44"/>
  <c r="AE22" i="44"/>
  <c r="AF22" i="44" s="1"/>
  <c r="R23" i="44"/>
  <c r="S23" i="44" s="1"/>
  <c r="Q24" i="44"/>
  <c r="AB24" i="44"/>
  <c r="AE24" i="44"/>
  <c r="AF24" i="44" s="1"/>
  <c r="R25" i="44"/>
  <c r="S25" i="44" s="1"/>
  <c r="Q26" i="44"/>
  <c r="AB26" i="44"/>
  <c r="AE26" i="44"/>
  <c r="AF26" i="44" s="1"/>
  <c r="R27" i="44"/>
  <c r="S27" i="44" s="1"/>
  <c r="Q28" i="44"/>
  <c r="AE28" i="44"/>
  <c r="AF28" i="44" s="1"/>
  <c r="R29" i="44"/>
  <c r="S29" i="44" s="1"/>
  <c r="Q30" i="44"/>
  <c r="AB30" i="44"/>
  <c r="AE30" i="44"/>
  <c r="AF30" i="44" s="1"/>
  <c r="R31" i="44"/>
  <c r="S31" i="44" s="1"/>
  <c r="Q32" i="44"/>
  <c r="AE32" i="44"/>
  <c r="AF32" i="44" s="1"/>
  <c r="R33" i="44"/>
  <c r="S33" i="44" s="1"/>
  <c r="Q34" i="44"/>
  <c r="AB34" i="44"/>
  <c r="AE34" i="44"/>
  <c r="AF34" i="44" s="1"/>
  <c r="R35" i="44"/>
  <c r="S35" i="44" s="1"/>
  <c r="Q36" i="44"/>
  <c r="AB36" i="44"/>
  <c r="AE36" i="44"/>
  <c r="AF36" i="44" s="1"/>
  <c r="R37" i="44"/>
  <c r="S37" i="44" s="1"/>
  <c r="Q38" i="44"/>
  <c r="AB38" i="44"/>
  <c r="AE38" i="44"/>
  <c r="AF38" i="44" s="1"/>
  <c r="R39" i="44"/>
  <c r="S39" i="44" s="1"/>
  <c r="Q40" i="44"/>
  <c r="AB40" i="44"/>
  <c r="AE40" i="44"/>
  <c r="AF40" i="44" s="1"/>
  <c r="Q42" i="44"/>
  <c r="AB42" i="44"/>
  <c r="AE42" i="44"/>
  <c r="AF42" i="44" s="1"/>
  <c r="R43" i="44"/>
  <c r="S43" i="44" s="1"/>
  <c r="Q44" i="44"/>
  <c r="AB44" i="44"/>
  <c r="AE44" i="44"/>
  <c r="AF44" i="44" s="1"/>
  <c r="R45" i="44"/>
  <c r="S45" i="44" s="1"/>
  <c r="Q46" i="44"/>
  <c r="AB46" i="44"/>
  <c r="AE46" i="44"/>
  <c r="AF46" i="44" s="1"/>
  <c r="R47" i="44"/>
  <c r="S47" i="44" s="1"/>
  <c r="Q48" i="44"/>
  <c r="AE48" i="44"/>
  <c r="AF48" i="44" s="1"/>
  <c r="R49" i="44"/>
  <c r="S49" i="44" s="1"/>
  <c r="Q50" i="44"/>
  <c r="AB50" i="44"/>
  <c r="AE50" i="44"/>
  <c r="AF50" i="44" s="1"/>
  <c r="R51" i="44"/>
  <c r="S51" i="44" s="1"/>
  <c r="Q52" i="44"/>
  <c r="AB52" i="44"/>
  <c r="AE52" i="44"/>
  <c r="AF52" i="44" s="1"/>
  <c r="R53" i="44"/>
  <c r="S53" i="44" s="1"/>
  <c r="Q54" i="44"/>
  <c r="AB54" i="44"/>
  <c r="AE54" i="44"/>
  <c r="AF54" i="44" s="1"/>
  <c r="R55" i="44"/>
  <c r="S55" i="44" s="1"/>
  <c r="Q56" i="44"/>
  <c r="AB56" i="44"/>
  <c r="AE56" i="44"/>
  <c r="AF56" i="44" s="1"/>
  <c r="R57" i="44"/>
  <c r="S57" i="44" s="1"/>
  <c r="Q58" i="44"/>
  <c r="AB58" i="44"/>
  <c r="AE58" i="44"/>
  <c r="AF58" i="44" s="1"/>
  <c r="R59" i="44"/>
  <c r="S59" i="44" s="1"/>
  <c r="Q60" i="44"/>
  <c r="AB60" i="44"/>
  <c r="AE60" i="44"/>
  <c r="AF60" i="44" s="1"/>
  <c r="R61" i="44"/>
  <c r="S61" i="44" s="1"/>
  <c r="R22" i="44"/>
  <c r="S22" i="44" s="1"/>
  <c r="R24" i="44"/>
  <c r="S24" i="44" s="1"/>
  <c r="R26" i="44"/>
  <c r="S26" i="44" s="1"/>
  <c r="R28" i="44"/>
  <c r="S28" i="44" s="1"/>
  <c r="R30" i="44"/>
  <c r="S30" i="44" s="1"/>
  <c r="R32" i="44"/>
  <c r="S32" i="44" s="1"/>
  <c r="R34" i="44"/>
  <c r="S34" i="44" s="1"/>
  <c r="R36" i="44"/>
  <c r="S36" i="44" s="1"/>
  <c r="R38" i="44"/>
  <c r="S38" i="44" s="1"/>
  <c r="R40" i="44"/>
  <c r="S40" i="44" s="1"/>
  <c r="R42" i="44"/>
  <c r="S42" i="44" s="1"/>
  <c r="R44" i="44"/>
  <c r="S44" i="44" s="1"/>
  <c r="R46" i="44"/>
  <c r="S46" i="44" s="1"/>
  <c r="R48" i="44"/>
  <c r="S48" i="44" s="1"/>
  <c r="R50" i="44"/>
  <c r="S50" i="44" s="1"/>
  <c r="R52" i="44"/>
  <c r="S52" i="44" s="1"/>
  <c r="R54" i="44"/>
  <c r="S54" i="44" s="1"/>
  <c r="R56" i="44"/>
  <c r="S56" i="44" s="1"/>
  <c r="R58" i="44"/>
  <c r="S58" i="44" s="1"/>
  <c r="R60" i="44"/>
  <c r="S60" i="44" s="1"/>
  <c r="AE61" i="44"/>
  <c r="AF61" i="44" s="1"/>
  <c r="AB61" i="44"/>
  <c r="R62" i="44"/>
  <c r="S62" i="44" s="1"/>
  <c r="Q63" i="44"/>
  <c r="AB63" i="44"/>
  <c r="AE63" i="44"/>
  <c r="AF63" i="44" s="1"/>
  <c r="R64" i="44"/>
  <c r="S64" i="44" s="1"/>
  <c r="Q65" i="44"/>
  <c r="AB65" i="44"/>
  <c r="AE65" i="44"/>
  <c r="AF65" i="44" s="1"/>
  <c r="R66" i="44"/>
  <c r="S66" i="44" s="1"/>
  <c r="Q67" i="44"/>
  <c r="AB67" i="44"/>
  <c r="AE67" i="44"/>
  <c r="AF67" i="44" s="1"/>
  <c r="R68" i="44"/>
  <c r="S68" i="44" s="1"/>
  <c r="Q69" i="44"/>
  <c r="AB69" i="44"/>
  <c r="AE69" i="44"/>
  <c r="AF69" i="44" s="1"/>
  <c r="R70" i="44"/>
  <c r="S70" i="44" s="1"/>
  <c r="Q71" i="44"/>
  <c r="AB71" i="44"/>
  <c r="AE71" i="44"/>
  <c r="AF71" i="44" s="1"/>
  <c r="R72" i="44"/>
  <c r="S72" i="44" s="1"/>
  <c r="Q73" i="44"/>
  <c r="AB73" i="44"/>
  <c r="AE73" i="44"/>
  <c r="AF73" i="44" s="1"/>
  <c r="R74" i="44"/>
  <c r="S74" i="44" s="1"/>
  <c r="Q75" i="44"/>
  <c r="AB75" i="44"/>
  <c r="AE75" i="44"/>
  <c r="AF75" i="44" s="1"/>
  <c r="R76" i="44"/>
  <c r="S76" i="44" s="1"/>
  <c r="Q77" i="44"/>
  <c r="AB77" i="44"/>
  <c r="AE77" i="44"/>
  <c r="AF77" i="44" s="1"/>
  <c r="R78" i="44"/>
  <c r="S78" i="44" s="1"/>
  <c r="Q79" i="44"/>
  <c r="S79" i="44"/>
  <c r="AB79" i="44"/>
  <c r="AE79" i="44"/>
  <c r="AF79" i="44" s="1"/>
  <c r="R80" i="44"/>
  <c r="S80" i="44" s="1"/>
  <c r="R81" i="44"/>
  <c r="AB101" i="44"/>
  <c r="R63" i="44"/>
  <c r="S63" i="44" s="1"/>
  <c r="R65" i="44"/>
  <c r="S65" i="44" s="1"/>
  <c r="R67" i="44"/>
  <c r="S67" i="44" s="1"/>
  <c r="R69" i="44"/>
  <c r="S69" i="44" s="1"/>
  <c r="R71" i="44"/>
  <c r="S71" i="44" s="1"/>
  <c r="R73" i="44"/>
  <c r="S73" i="44" s="1"/>
  <c r="R75" i="44"/>
  <c r="S75" i="44" s="1"/>
  <c r="R77" i="44"/>
  <c r="S77" i="44" s="1"/>
  <c r="R79" i="44"/>
  <c r="AE81" i="44"/>
  <c r="AF81" i="44" s="1"/>
  <c r="AB81" i="44"/>
  <c r="Q101" i="44"/>
  <c r="R83" i="44"/>
  <c r="S83" i="44" s="1"/>
  <c r="U83" i="44"/>
  <c r="AD83" i="44"/>
  <c r="R85" i="44"/>
  <c r="S85" i="44" s="1"/>
  <c r="U85" i="44"/>
  <c r="AD85" i="44"/>
  <c r="R87" i="44"/>
  <c r="S87" i="44" s="1"/>
  <c r="U87" i="44"/>
  <c r="AD87" i="44"/>
  <c r="R89" i="44"/>
  <c r="S89" i="44" s="1"/>
  <c r="U89" i="44"/>
  <c r="AD89" i="44"/>
  <c r="R91" i="44"/>
  <c r="S91" i="44" s="1"/>
  <c r="U91" i="44"/>
  <c r="AD91" i="44"/>
  <c r="R93" i="44"/>
  <c r="S93" i="44" s="1"/>
  <c r="U93" i="44"/>
  <c r="AD93" i="44"/>
  <c r="R95" i="44"/>
  <c r="S95" i="44" s="1"/>
  <c r="U95" i="44"/>
  <c r="AD95" i="44"/>
  <c r="R97" i="44"/>
  <c r="S97" i="44" s="1"/>
  <c r="U97" i="44"/>
  <c r="AD97" i="44"/>
  <c r="R99" i="44"/>
  <c r="S99" i="44" s="1"/>
  <c r="U99" i="44"/>
  <c r="AD99" i="44"/>
  <c r="AE100" i="44"/>
  <c r="AF100" i="44" s="1"/>
  <c r="Y101" i="44"/>
  <c r="R82" i="44"/>
  <c r="S82" i="44" s="1"/>
  <c r="Q83" i="44"/>
  <c r="AB83" i="44"/>
  <c r="R84" i="44"/>
  <c r="S84" i="44" s="1"/>
  <c r="Q85" i="44"/>
  <c r="AB85" i="44"/>
  <c r="R86" i="44"/>
  <c r="S86" i="44" s="1"/>
  <c r="Q87" i="44"/>
  <c r="AB87" i="44"/>
  <c r="R88" i="44"/>
  <c r="Q89" i="44"/>
  <c r="AB89" i="44"/>
  <c r="R90" i="44"/>
  <c r="S90" i="44" s="1"/>
  <c r="Q91" i="44"/>
  <c r="AB91" i="44"/>
  <c r="R92" i="44"/>
  <c r="S92" i="44" s="1"/>
  <c r="Q93" i="44"/>
  <c r="AB93" i="44"/>
  <c r="R94" i="44"/>
  <c r="S94" i="44" s="1"/>
  <c r="Q95" i="44"/>
  <c r="AB95" i="44"/>
  <c r="R96" i="44"/>
  <c r="S96" i="44" s="1"/>
  <c r="Q97" i="44"/>
  <c r="R98" i="44"/>
  <c r="S98" i="44" s="1"/>
  <c r="Q99" i="44"/>
  <c r="AB99" i="44"/>
  <c r="R100" i="44"/>
  <c r="S100" i="44" s="1"/>
  <c r="AF5" i="52" l="1"/>
  <c r="AB5" i="52"/>
  <c r="AB6" i="52"/>
  <c r="AC6" i="52" s="1"/>
  <c r="AA6" i="51"/>
  <c r="AA5" i="51"/>
  <c r="W6" i="50"/>
  <c r="X6" i="50" s="1"/>
  <c r="Y6" i="50" s="1"/>
  <c r="Z6" i="50" s="1"/>
  <c r="Y4" i="50"/>
  <c r="U5" i="49"/>
  <c r="U6" i="49"/>
  <c r="V6" i="49" s="1"/>
  <c r="U6" i="48"/>
  <c r="V6" i="48" s="1"/>
  <c r="U5" i="48"/>
  <c r="U6" i="47"/>
  <c r="V6" i="47" s="1"/>
  <c r="U5" i="47"/>
  <c r="U6" i="46"/>
  <c r="V6" i="46" s="1"/>
  <c r="U5" i="46"/>
  <c r="S5" i="45"/>
  <c r="S6" i="45"/>
  <c r="T6" i="45" s="1"/>
  <c r="AE101" i="44"/>
  <c r="AF101" i="44" s="1"/>
  <c r="AF7" i="44"/>
  <c r="R101" i="44"/>
  <c r="S101" i="44" s="1"/>
  <c r="Q6" i="44"/>
  <c r="R6" i="44" s="1"/>
  <c r="Q5" i="44"/>
  <c r="AD5" i="52" l="1"/>
  <c r="AD6" i="52"/>
  <c r="AF5" i="51"/>
  <c r="AB5" i="51"/>
  <c r="AB6" i="51"/>
  <c r="AC6" i="51" s="1"/>
  <c r="AA6" i="50"/>
  <c r="AA5" i="50"/>
  <c r="Y4" i="49"/>
  <c r="W6" i="49"/>
  <c r="X6" i="49" s="1"/>
  <c r="Y6" i="49" s="1"/>
  <c r="Z6" i="49" s="1"/>
  <c r="W6" i="48"/>
  <c r="X6" i="48" s="1"/>
  <c r="Y6" i="48" s="1"/>
  <c r="Z6" i="48" s="1"/>
  <c r="Y4" i="48"/>
  <c r="Y4" i="47"/>
  <c r="W6" i="47"/>
  <c r="X6" i="47" s="1"/>
  <c r="Y6" i="47" s="1"/>
  <c r="Z6" i="47" s="1"/>
  <c r="W6" i="46"/>
  <c r="X6" i="46" s="1"/>
  <c r="Y6" i="46" s="1"/>
  <c r="Z6" i="46" s="1"/>
  <c r="Y4" i="46"/>
  <c r="U6" i="45"/>
  <c r="V6" i="45" s="1"/>
  <c r="U5" i="45"/>
  <c r="S5" i="44"/>
  <c r="S6" i="44"/>
  <c r="T6" i="44" s="1"/>
  <c r="AD5" i="51" l="1"/>
  <c r="AD6" i="51"/>
  <c r="AF5" i="50"/>
  <c r="AB5" i="50"/>
  <c r="AB6" i="50"/>
  <c r="AC6" i="50" s="1"/>
  <c r="AA6" i="49"/>
  <c r="AA5" i="49"/>
  <c r="AA6" i="48"/>
  <c r="AA5" i="48"/>
  <c r="AA6" i="47"/>
  <c r="AA5" i="47"/>
  <c r="AA6" i="46"/>
  <c r="AA5" i="46"/>
  <c r="W6" i="45"/>
  <c r="X6" i="45" s="1"/>
  <c r="Y6" i="45" s="1"/>
  <c r="Z6" i="45" s="1"/>
  <c r="Y4" i="45"/>
  <c r="U6" i="44"/>
  <c r="V6" i="44" s="1"/>
  <c r="U5" i="44"/>
  <c r="AD5" i="50" l="1"/>
  <c r="AD6" i="50"/>
  <c r="AB6" i="49"/>
  <c r="AC6" i="49" s="1"/>
  <c r="AF5" i="49"/>
  <c r="AB5" i="49"/>
  <c r="AF5" i="48"/>
  <c r="AB5" i="48"/>
  <c r="AB6" i="48"/>
  <c r="AC6" i="48" s="1"/>
  <c r="AB6" i="47"/>
  <c r="AC6" i="47" s="1"/>
  <c r="AF5" i="47"/>
  <c r="AB5" i="47"/>
  <c r="AF5" i="46"/>
  <c r="AB5" i="46"/>
  <c r="AB6" i="46"/>
  <c r="AC6" i="46" s="1"/>
  <c r="AA6" i="45"/>
  <c r="AA5" i="45"/>
  <c r="Y4" i="44"/>
  <c r="W6" i="44"/>
  <c r="X6" i="44" s="1"/>
  <c r="Y6" i="44" s="1"/>
  <c r="Z6" i="44" s="1"/>
  <c r="AD6" i="49" l="1"/>
  <c r="AD5" i="49"/>
  <c r="AD6" i="48"/>
  <c r="AD5" i="48"/>
  <c r="AD6" i="47"/>
  <c r="AD5" i="47"/>
  <c r="AD6" i="46"/>
  <c r="AD5" i="46"/>
  <c r="AF5" i="45"/>
  <c r="AB6" i="45"/>
  <c r="AC6" i="45" s="1"/>
  <c r="AB5" i="45"/>
  <c r="AA6" i="44"/>
  <c r="AA5" i="44"/>
  <c r="AD6" i="45" l="1"/>
  <c r="AD5" i="45"/>
  <c r="AB6" i="44"/>
  <c r="AC6" i="44" s="1"/>
  <c r="AB5" i="44"/>
  <c r="AF5" i="44"/>
  <c r="AD6" i="44" l="1"/>
  <c r="AD5" i="44"/>
  <c r="AC101" i="43" l="1"/>
  <c r="Z101" i="43"/>
  <c r="X101" i="43"/>
  <c r="W101" i="43"/>
  <c r="V101" i="43"/>
  <c r="T101" i="43"/>
  <c r="O101" i="43"/>
  <c r="M101" i="43"/>
  <c r="L101" i="43"/>
  <c r="K101" i="43"/>
  <c r="J101" i="43"/>
  <c r="I101" i="43"/>
  <c r="H101" i="43"/>
  <c r="AA100" i="43"/>
  <c r="AD100" i="43" s="1"/>
  <c r="Y100" i="43"/>
  <c r="Q100" i="43"/>
  <c r="P100" i="43"/>
  <c r="U100" i="43" s="1"/>
  <c r="N100" i="43"/>
  <c r="G100" i="43"/>
  <c r="AA99" i="43"/>
  <c r="Y99" i="43"/>
  <c r="P99" i="43"/>
  <c r="U99" i="43" s="1"/>
  <c r="N99" i="43"/>
  <c r="G99" i="43"/>
  <c r="AA98" i="43"/>
  <c r="AD98" i="43" s="1"/>
  <c r="Y98" i="43"/>
  <c r="Q98" i="43"/>
  <c r="P98" i="43"/>
  <c r="U98" i="43" s="1"/>
  <c r="N98" i="43"/>
  <c r="G98" i="43"/>
  <c r="AB97" i="43"/>
  <c r="AA97" i="43"/>
  <c r="AE97" i="43" s="1"/>
  <c r="AF97" i="43" s="1"/>
  <c r="Y97" i="43"/>
  <c r="R97" i="43"/>
  <c r="P97" i="43"/>
  <c r="N97" i="43"/>
  <c r="G97" i="43"/>
  <c r="AA96" i="43"/>
  <c r="AD96" i="43" s="1"/>
  <c r="Y96" i="43"/>
  <c r="Q96" i="43"/>
  <c r="P96" i="43"/>
  <c r="U96" i="43" s="1"/>
  <c r="N96" i="43"/>
  <c r="G96" i="43"/>
  <c r="AD95" i="43"/>
  <c r="AA95" i="43"/>
  <c r="Y95" i="43"/>
  <c r="P95" i="43"/>
  <c r="R95" i="43" s="1"/>
  <c r="N95" i="43"/>
  <c r="G95" i="43"/>
  <c r="AB94" i="43"/>
  <c r="AA94" i="43"/>
  <c r="AD94" i="43" s="1"/>
  <c r="Y94" i="43"/>
  <c r="P94" i="43"/>
  <c r="U94" i="43" s="1"/>
  <c r="N94" i="43"/>
  <c r="G94" i="43"/>
  <c r="AA93" i="43"/>
  <c r="AD93" i="43" s="1"/>
  <c r="Y93" i="43"/>
  <c r="R93" i="43"/>
  <c r="P93" i="43"/>
  <c r="N93" i="43"/>
  <c r="G93" i="43"/>
  <c r="AA92" i="43"/>
  <c r="AD92" i="43" s="1"/>
  <c r="Y92" i="43"/>
  <c r="Q92" i="43"/>
  <c r="P92" i="43"/>
  <c r="U92" i="43" s="1"/>
  <c r="N92" i="43"/>
  <c r="G92" i="43"/>
  <c r="AD91" i="43"/>
  <c r="AA91" i="43"/>
  <c r="Y91" i="43"/>
  <c r="P91" i="43"/>
  <c r="R91" i="43" s="1"/>
  <c r="N91" i="43"/>
  <c r="G91" i="43"/>
  <c r="AB90" i="43"/>
  <c r="AA90" i="43"/>
  <c r="AD90" i="43" s="1"/>
  <c r="Y90" i="43"/>
  <c r="P90" i="43"/>
  <c r="U90" i="43" s="1"/>
  <c r="N90" i="43"/>
  <c r="G90" i="43"/>
  <c r="AA89" i="43"/>
  <c r="AD89" i="43" s="1"/>
  <c r="Y89" i="43"/>
  <c r="R89" i="43"/>
  <c r="P89" i="43"/>
  <c r="N89" i="43"/>
  <c r="G89" i="43"/>
  <c r="AB88" i="43"/>
  <c r="AA88" i="43"/>
  <c r="AD88" i="43" s="1"/>
  <c r="Y88" i="43"/>
  <c r="Q88" i="43"/>
  <c r="P88" i="43"/>
  <c r="U88" i="43" s="1"/>
  <c r="N88" i="43"/>
  <c r="G88" i="43"/>
  <c r="AA87" i="43"/>
  <c r="AD87" i="43" s="1"/>
  <c r="Y87" i="43"/>
  <c r="R87" i="43"/>
  <c r="P87" i="43"/>
  <c r="N87" i="43"/>
  <c r="G87" i="43"/>
  <c r="AA86" i="43"/>
  <c r="AD86" i="43" s="1"/>
  <c r="Y86" i="43"/>
  <c r="Q86" i="43"/>
  <c r="P86" i="43"/>
  <c r="U86" i="43" s="1"/>
  <c r="N86" i="43"/>
  <c r="G86" i="43"/>
  <c r="AD85" i="43"/>
  <c r="AA85" i="43"/>
  <c r="Y85" i="43"/>
  <c r="P85" i="43"/>
  <c r="R85" i="43" s="1"/>
  <c r="N85" i="43"/>
  <c r="G85" i="43"/>
  <c r="AB84" i="43"/>
  <c r="AA84" i="43"/>
  <c r="AD84" i="43" s="1"/>
  <c r="Y84" i="43"/>
  <c r="P84" i="43"/>
  <c r="U84" i="43" s="1"/>
  <c r="N84" i="43"/>
  <c r="G84" i="43"/>
  <c r="AA83" i="43"/>
  <c r="AD83" i="43" s="1"/>
  <c r="Y83" i="43"/>
  <c r="R83" i="43"/>
  <c r="P83" i="43"/>
  <c r="N83" i="43"/>
  <c r="G83" i="43"/>
  <c r="AA82" i="43"/>
  <c r="AD82" i="43" s="1"/>
  <c r="Y82" i="43"/>
  <c r="Q82" i="43"/>
  <c r="P82" i="43"/>
  <c r="U82" i="43" s="1"/>
  <c r="N82" i="43"/>
  <c r="G82" i="43"/>
  <c r="AD81" i="43"/>
  <c r="AA81" i="43"/>
  <c r="Y81" i="43"/>
  <c r="Q81" i="43"/>
  <c r="P81" i="43"/>
  <c r="N81" i="43"/>
  <c r="G81" i="43"/>
  <c r="AA80" i="43"/>
  <c r="Y80" i="43"/>
  <c r="P80" i="43"/>
  <c r="N80" i="43"/>
  <c r="G80" i="43"/>
  <c r="AA79" i="43"/>
  <c r="AD79" i="43" s="1"/>
  <c r="Y79" i="43"/>
  <c r="Q79" i="43"/>
  <c r="P79" i="43"/>
  <c r="U79" i="43" s="1"/>
  <c r="N79" i="43"/>
  <c r="G79" i="43"/>
  <c r="AA78" i="43"/>
  <c r="Y78" i="43"/>
  <c r="P78" i="43"/>
  <c r="N78" i="43"/>
  <c r="G78" i="43"/>
  <c r="AB77" i="43"/>
  <c r="AA77" i="43"/>
  <c r="AD77" i="43" s="1"/>
  <c r="Y77" i="43"/>
  <c r="P77" i="43"/>
  <c r="U77" i="43" s="1"/>
  <c r="N77" i="43"/>
  <c r="G77" i="43"/>
  <c r="AB76" i="43"/>
  <c r="AA76" i="43"/>
  <c r="AE76" i="43" s="1"/>
  <c r="AF76" i="43" s="1"/>
  <c r="Y76" i="43"/>
  <c r="P76" i="43"/>
  <c r="R76" i="43" s="1"/>
  <c r="N76" i="43"/>
  <c r="G76" i="43"/>
  <c r="AA75" i="43"/>
  <c r="AD75" i="43" s="1"/>
  <c r="Y75" i="43"/>
  <c r="Q75" i="43"/>
  <c r="P75" i="43"/>
  <c r="U75" i="43" s="1"/>
  <c r="N75" i="43"/>
  <c r="G75" i="43"/>
  <c r="AB74" i="43"/>
  <c r="AA74" i="43"/>
  <c r="AE74" i="43" s="1"/>
  <c r="AF74" i="43" s="1"/>
  <c r="Y74" i="43"/>
  <c r="P74" i="43"/>
  <c r="N74" i="43"/>
  <c r="G74" i="43"/>
  <c r="AB73" i="43"/>
  <c r="AA73" i="43"/>
  <c r="AD73" i="43" s="1"/>
  <c r="Y73" i="43"/>
  <c r="P73" i="43"/>
  <c r="U73" i="43" s="1"/>
  <c r="N73" i="43"/>
  <c r="G73" i="43"/>
  <c r="AB72" i="43"/>
  <c r="AA72" i="43"/>
  <c r="AE72" i="43" s="1"/>
  <c r="AF72" i="43" s="1"/>
  <c r="Y72" i="43"/>
  <c r="R72" i="43"/>
  <c r="P72" i="43"/>
  <c r="N72" i="43"/>
  <c r="G72" i="43"/>
  <c r="AA71" i="43"/>
  <c r="AD71" i="43" s="1"/>
  <c r="Y71" i="43"/>
  <c r="Q71" i="43"/>
  <c r="P71" i="43"/>
  <c r="U71" i="43" s="1"/>
  <c r="N71" i="43"/>
  <c r="G71" i="43"/>
  <c r="AD70" i="43"/>
  <c r="AA70" i="43"/>
  <c r="Y70" i="43"/>
  <c r="P70" i="43"/>
  <c r="R70" i="43" s="1"/>
  <c r="N70" i="43"/>
  <c r="G70" i="43"/>
  <c r="AB69" i="43"/>
  <c r="AA69" i="43"/>
  <c r="AD69" i="43" s="1"/>
  <c r="Y69" i="43"/>
  <c r="Q69" i="43"/>
  <c r="P69" i="43"/>
  <c r="U69" i="43" s="1"/>
  <c r="N69" i="43"/>
  <c r="G69" i="43"/>
  <c r="AA68" i="43"/>
  <c r="AD68" i="43" s="1"/>
  <c r="Y68" i="43"/>
  <c r="R68" i="43"/>
  <c r="P68" i="43"/>
  <c r="N68" i="43"/>
  <c r="G68" i="43"/>
  <c r="AA67" i="43"/>
  <c r="AD67" i="43" s="1"/>
  <c r="Y67" i="43"/>
  <c r="Q67" i="43"/>
  <c r="P67" i="43"/>
  <c r="U67" i="43" s="1"/>
  <c r="N67" i="43"/>
  <c r="G67" i="43"/>
  <c r="AB66" i="43"/>
  <c r="AA66" i="43"/>
  <c r="AE66" i="43" s="1"/>
  <c r="AF66" i="43" s="1"/>
  <c r="Y66" i="43"/>
  <c r="P66" i="43"/>
  <c r="N66" i="43"/>
  <c r="G66" i="43"/>
  <c r="AB65" i="43"/>
  <c r="AA65" i="43"/>
  <c r="AD65" i="43" s="1"/>
  <c r="Y65" i="43"/>
  <c r="P65" i="43"/>
  <c r="U65" i="43" s="1"/>
  <c r="N65" i="43"/>
  <c r="G65" i="43"/>
  <c r="AA64" i="43"/>
  <c r="Y64" i="43"/>
  <c r="P64" i="43"/>
  <c r="N64" i="43"/>
  <c r="G64" i="43"/>
  <c r="AA63" i="43"/>
  <c r="AD63" i="43" s="1"/>
  <c r="Y63" i="43"/>
  <c r="Q63" i="43"/>
  <c r="P63" i="43"/>
  <c r="U63" i="43" s="1"/>
  <c r="N63" i="43"/>
  <c r="G63" i="43"/>
  <c r="AB62" i="43"/>
  <c r="AA62" i="43"/>
  <c r="AE62" i="43" s="1"/>
  <c r="AF62" i="43" s="1"/>
  <c r="Y62" i="43"/>
  <c r="R62" i="43"/>
  <c r="P62" i="43"/>
  <c r="N62" i="43"/>
  <c r="G62" i="43"/>
  <c r="AA61" i="43"/>
  <c r="AD61" i="43" s="1"/>
  <c r="Y61" i="43"/>
  <c r="Q61" i="43"/>
  <c r="P61" i="43"/>
  <c r="U61" i="43" s="1"/>
  <c r="N61" i="43"/>
  <c r="G61" i="43"/>
  <c r="AB60" i="43"/>
  <c r="AA60" i="43"/>
  <c r="AE60" i="43" s="1"/>
  <c r="AF60" i="43" s="1"/>
  <c r="Y60" i="43"/>
  <c r="P60" i="43"/>
  <c r="N60" i="43"/>
  <c r="G60" i="43"/>
  <c r="AA59" i="43"/>
  <c r="AD59" i="43" s="1"/>
  <c r="Y59" i="43"/>
  <c r="Q59" i="43"/>
  <c r="P59" i="43"/>
  <c r="U59" i="43" s="1"/>
  <c r="N59" i="43"/>
  <c r="G59" i="43"/>
  <c r="AA58" i="43"/>
  <c r="Y58" i="43"/>
  <c r="P58" i="43"/>
  <c r="N58" i="43"/>
  <c r="G58" i="43"/>
  <c r="AB57" i="43"/>
  <c r="AA57" i="43"/>
  <c r="AD57" i="43" s="1"/>
  <c r="Y57" i="43"/>
  <c r="P57" i="43"/>
  <c r="U57" i="43" s="1"/>
  <c r="N57" i="43"/>
  <c r="G57" i="43"/>
  <c r="AA56" i="43"/>
  <c r="Y56" i="43"/>
  <c r="P56" i="43"/>
  <c r="N56" i="43"/>
  <c r="G56" i="43"/>
  <c r="AA55" i="43"/>
  <c r="AD55" i="43" s="1"/>
  <c r="Y55" i="43"/>
  <c r="Q55" i="43"/>
  <c r="P55" i="43"/>
  <c r="U55" i="43" s="1"/>
  <c r="N55" i="43"/>
  <c r="G55" i="43"/>
  <c r="AA54" i="43"/>
  <c r="Y54" i="43"/>
  <c r="P54" i="43"/>
  <c r="N54" i="43"/>
  <c r="G54" i="43"/>
  <c r="AB53" i="43"/>
  <c r="AA53" i="43"/>
  <c r="AD53" i="43" s="1"/>
  <c r="Y53" i="43"/>
  <c r="P53" i="43"/>
  <c r="U53" i="43" s="1"/>
  <c r="N53" i="43"/>
  <c r="G53" i="43"/>
  <c r="AA52" i="43"/>
  <c r="Y52" i="43"/>
  <c r="P52" i="43"/>
  <c r="N52" i="43"/>
  <c r="G52" i="43"/>
  <c r="AA51" i="43"/>
  <c r="AD51" i="43" s="1"/>
  <c r="Y51" i="43"/>
  <c r="Q51" i="43"/>
  <c r="P51" i="43"/>
  <c r="U51" i="43" s="1"/>
  <c r="N51" i="43"/>
  <c r="G51" i="43"/>
  <c r="AA50" i="43"/>
  <c r="Y50" i="43"/>
  <c r="P50" i="43"/>
  <c r="N50" i="43"/>
  <c r="G50" i="43"/>
  <c r="AB49" i="43"/>
  <c r="AA49" i="43"/>
  <c r="AD49" i="43" s="1"/>
  <c r="Y49" i="43"/>
  <c r="Q49" i="43"/>
  <c r="P49" i="43"/>
  <c r="U49" i="43" s="1"/>
  <c r="N49" i="43"/>
  <c r="G49" i="43"/>
  <c r="AB48" i="43"/>
  <c r="AA48" i="43"/>
  <c r="AE48" i="43" s="1"/>
  <c r="AF48" i="43" s="1"/>
  <c r="Y48" i="43"/>
  <c r="R48" i="43"/>
  <c r="P48" i="43"/>
  <c r="N48" i="43"/>
  <c r="G48" i="43"/>
  <c r="AA47" i="43"/>
  <c r="AD47" i="43" s="1"/>
  <c r="Y47" i="43"/>
  <c r="Q47" i="43"/>
  <c r="P47" i="43"/>
  <c r="U47" i="43" s="1"/>
  <c r="N47" i="43"/>
  <c r="G47" i="43"/>
  <c r="AD46" i="43"/>
  <c r="AA46" i="43"/>
  <c r="Y46" i="43"/>
  <c r="P46" i="43"/>
  <c r="R46" i="43" s="1"/>
  <c r="N46" i="43"/>
  <c r="G46" i="43"/>
  <c r="AA45" i="43"/>
  <c r="AD45" i="43" s="1"/>
  <c r="Y45" i="43"/>
  <c r="P45" i="43"/>
  <c r="U45" i="43" s="1"/>
  <c r="N45" i="43"/>
  <c r="G45" i="43"/>
  <c r="AA44" i="43"/>
  <c r="AE44" i="43" s="1"/>
  <c r="AF44" i="43" s="1"/>
  <c r="Y44" i="43"/>
  <c r="P44" i="43"/>
  <c r="N44" i="43"/>
  <c r="G44" i="43"/>
  <c r="AB43" i="43"/>
  <c r="AA43" i="43"/>
  <c r="AD43" i="43" s="1"/>
  <c r="Y43" i="43"/>
  <c r="P43" i="43"/>
  <c r="U43" i="43" s="1"/>
  <c r="N43" i="43"/>
  <c r="G43" i="43"/>
  <c r="AA42" i="43"/>
  <c r="AE42" i="43" s="1"/>
  <c r="AF42" i="43" s="1"/>
  <c r="Y42" i="43"/>
  <c r="P42" i="43"/>
  <c r="N42" i="43"/>
  <c r="G42" i="43"/>
  <c r="AA41" i="43"/>
  <c r="AD41" i="43" s="1"/>
  <c r="Y41" i="43"/>
  <c r="U41" i="43"/>
  <c r="S41" i="43"/>
  <c r="Q41" i="43"/>
  <c r="N41" i="43"/>
  <c r="G41" i="43"/>
  <c r="AA40" i="43"/>
  <c r="AE40" i="43" s="1"/>
  <c r="AF40" i="43" s="1"/>
  <c r="Y40" i="43"/>
  <c r="P40" i="43"/>
  <c r="N40" i="43"/>
  <c r="G40" i="43"/>
  <c r="AA39" i="43"/>
  <c r="AD39" i="43" s="1"/>
  <c r="Y39" i="43"/>
  <c r="Q39" i="43"/>
  <c r="P39" i="43"/>
  <c r="U39" i="43" s="1"/>
  <c r="N39" i="43"/>
  <c r="G39" i="43"/>
  <c r="AA38" i="43"/>
  <c r="AE38" i="43" s="1"/>
  <c r="AF38" i="43" s="1"/>
  <c r="Y38" i="43"/>
  <c r="P38" i="43"/>
  <c r="N38" i="43"/>
  <c r="G38" i="43"/>
  <c r="AB37" i="43"/>
  <c r="AA37" i="43"/>
  <c r="AD37" i="43" s="1"/>
  <c r="Y37" i="43"/>
  <c r="P37" i="43"/>
  <c r="U37" i="43" s="1"/>
  <c r="N37" i="43"/>
  <c r="G37" i="43"/>
  <c r="AA36" i="43"/>
  <c r="AE36" i="43" s="1"/>
  <c r="AF36" i="43" s="1"/>
  <c r="Y36" i="43"/>
  <c r="P36" i="43"/>
  <c r="N36" i="43"/>
  <c r="G36" i="43"/>
  <c r="AA35" i="43"/>
  <c r="AD35" i="43" s="1"/>
  <c r="Y35" i="43"/>
  <c r="P35" i="43"/>
  <c r="U35" i="43" s="1"/>
  <c r="N35" i="43"/>
  <c r="G35" i="43"/>
  <c r="AA34" i="43"/>
  <c r="AE34" i="43" s="1"/>
  <c r="AF34" i="43" s="1"/>
  <c r="Y34" i="43"/>
  <c r="P34" i="43"/>
  <c r="N34" i="43"/>
  <c r="G34" i="43"/>
  <c r="AB33" i="43"/>
  <c r="AA33" i="43"/>
  <c r="AD33" i="43" s="1"/>
  <c r="Y33" i="43"/>
  <c r="P33" i="43"/>
  <c r="U33" i="43" s="1"/>
  <c r="N33" i="43"/>
  <c r="G33" i="43"/>
  <c r="AB32" i="43"/>
  <c r="AA32" i="43"/>
  <c r="AE32" i="43" s="1"/>
  <c r="AF32" i="43" s="1"/>
  <c r="Y32" i="43"/>
  <c r="P32" i="43"/>
  <c r="N32" i="43"/>
  <c r="G32" i="43"/>
  <c r="AB31" i="43"/>
  <c r="AA31" i="43"/>
  <c r="AD31" i="43" s="1"/>
  <c r="Y31" i="43"/>
  <c r="P31" i="43"/>
  <c r="U31" i="43" s="1"/>
  <c r="N31" i="43"/>
  <c r="G31" i="43"/>
  <c r="AA30" i="43"/>
  <c r="AE30" i="43" s="1"/>
  <c r="AF30" i="43" s="1"/>
  <c r="Y30" i="43"/>
  <c r="P30" i="43"/>
  <c r="N30" i="43"/>
  <c r="G30" i="43"/>
  <c r="AA29" i="43"/>
  <c r="AD29" i="43" s="1"/>
  <c r="Y29" i="43"/>
  <c r="Q29" i="43"/>
  <c r="P29" i="43"/>
  <c r="U29" i="43" s="1"/>
  <c r="N29" i="43"/>
  <c r="G29" i="43"/>
  <c r="AB28" i="43"/>
  <c r="AA28" i="43"/>
  <c r="AE28" i="43" s="1"/>
  <c r="AF28" i="43" s="1"/>
  <c r="Y28" i="43"/>
  <c r="R28" i="43"/>
  <c r="P28" i="43"/>
  <c r="N28" i="43"/>
  <c r="G28" i="43"/>
  <c r="AA27" i="43"/>
  <c r="AD27" i="43" s="1"/>
  <c r="Y27" i="43"/>
  <c r="Q27" i="43"/>
  <c r="P27" i="43"/>
  <c r="U27" i="43" s="1"/>
  <c r="N27" i="43"/>
  <c r="G27" i="43"/>
  <c r="AA26" i="43"/>
  <c r="AE26" i="43" s="1"/>
  <c r="AF26" i="43" s="1"/>
  <c r="Y26" i="43"/>
  <c r="P26" i="43"/>
  <c r="N26" i="43"/>
  <c r="G26" i="43"/>
  <c r="AB25" i="43"/>
  <c r="AA25" i="43"/>
  <c r="AD25" i="43" s="1"/>
  <c r="Y25" i="43"/>
  <c r="P25" i="43"/>
  <c r="U25" i="43" s="1"/>
  <c r="N25" i="43"/>
  <c r="G25" i="43"/>
  <c r="AA24" i="43"/>
  <c r="AD24" i="43" s="1"/>
  <c r="Y24" i="43"/>
  <c r="R24" i="43"/>
  <c r="P24" i="43"/>
  <c r="N24" i="43"/>
  <c r="G24" i="43"/>
  <c r="AA23" i="43"/>
  <c r="AD23" i="43" s="1"/>
  <c r="Y23" i="43"/>
  <c r="Q23" i="43"/>
  <c r="P23" i="43"/>
  <c r="U23" i="43" s="1"/>
  <c r="N23" i="43"/>
  <c r="G23" i="43"/>
  <c r="AA22" i="43"/>
  <c r="Y22" i="43"/>
  <c r="P22" i="43"/>
  <c r="N22" i="43"/>
  <c r="G22" i="43"/>
  <c r="AB21" i="43"/>
  <c r="AA21" i="43"/>
  <c r="AD21" i="43" s="1"/>
  <c r="Y21" i="43"/>
  <c r="P21" i="43"/>
  <c r="U21" i="43" s="1"/>
  <c r="N21" i="43"/>
  <c r="G21" i="43"/>
  <c r="AA20" i="43"/>
  <c r="Y20" i="43"/>
  <c r="P20" i="43"/>
  <c r="N20" i="43"/>
  <c r="G20" i="43"/>
  <c r="AA19" i="43"/>
  <c r="AD19" i="43" s="1"/>
  <c r="Y19" i="43"/>
  <c r="Q19" i="43"/>
  <c r="P19" i="43"/>
  <c r="U19" i="43" s="1"/>
  <c r="N19" i="43"/>
  <c r="G19" i="43"/>
  <c r="AA18" i="43"/>
  <c r="Y18" i="43"/>
  <c r="P18" i="43"/>
  <c r="N18" i="43"/>
  <c r="G18" i="43"/>
  <c r="AB17" i="43"/>
  <c r="AA17" i="43"/>
  <c r="AD17" i="43" s="1"/>
  <c r="Y17" i="43"/>
  <c r="P17" i="43"/>
  <c r="U17" i="43" s="1"/>
  <c r="N17" i="43"/>
  <c r="G17" i="43"/>
  <c r="AA16" i="43"/>
  <c r="Y16" i="43"/>
  <c r="P16" i="43"/>
  <c r="N16" i="43"/>
  <c r="G16" i="43"/>
  <c r="AA15" i="43"/>
  <c r="AD15" i="43" s="1"/>
  <c r="Y15" i="43"/>
  <c r="Q15" i="43"/>
  <c r="P15" i="43"/>
  <c r="U15" i="43" s="1"/>
  <c r="N15" i="43"/>
  <c r="G15" i="43"/>
  <c r="AB14" i="43"/>
  <c r="AA14" i="43"/>
  <c r="AE14" i="43" s="1"/>
  <c r="AF14" i="43" s="1"/>
  <c r="Y14" i="43"/>
  <c r="R14" i="43"/>
  <c r="P14" i="43"/>
  <c r="N14" i="43"/>
  <c r="G14" i="43"/>
  <c r="AA13" i="43"/>
  <c r="AD13" i="43" s="1"/>
  <c r="Y13" i="43"/>
  <c r="Q13" i="43"/>
  <c r="P13" i="43"/>
  <c r="U13" i="43" s="1"/>
  <c r="N13" i="43"/>
  <c r="G13" i="43"/>
  <c r="AB12" i="43"/>
  <c r="AA12" i="43"/>
  <c r="AE12" i="43" s="1"/>
  <c r="AF12" i="43" s="1"/>
  <c r="Y12" i="43"/>
  <c r="P12" i="43"/>
  <c r="N12" i="43"/>
  <c r="G12" i="43"/>
  <c r="AA11" i="43"/>
  <c r="AD11" i="43" s="1"/>
  <c r="Y11" i="43"/>
  <c r="Q11" i="43"/>
  <c r="P11" i="43"/>
  <c r="U11" i="43" s="1"/>
  <c r="N11" i="43"/>
  <c r="G11" i="43"/>
  <c r="AA10" i="43"/>
  <c r="Y10" i="43"/>
  <c r="P10" i="43"/>
  <c r="N10" i="43"/>
  <c r="G10" i="43"/>
  <c r="AB9" i="43"/>
  <c r="AA9" i="43"/>
  <c r="AD9" i="43" s="1"/>
  <c r="Y9" i="43"/>
  <c r="P9" i="43"/>
  <c r="U9" i="43" s="1"/>
  <c r="N9" i="43"/>
  <c r="G9" i="43"/>
  <c r="AA8" i="43"/>
  <c r="Y8" i="43"/>
  <c r="P8" i="43"/>
  <c r="N8" i="43"/>
  <c r="G8" i="43"/>
  <c r="AA7" i="43"/>
  <c r="AE7" i="43" s="1"/>
  <c r="Y7" i="43"/>
  <c r="Q7" i="43"/>
  <c r="P7" i="43"/>
  <c r="N7" i="43"/>
  <c r="G7" i="43"/>
  <c r="B6" i="43"/>
  <c r="C6" i="43" s="1"/>
  <c r="D6" i="43" s="1"/>
  <c r="E6" i="43" s="1"/>
  <c r="F6" i="43" s="1"/>
  <c r="G6" i="43" s="1"/>
  <c r="H6" i="43" s="1"/>
  <c r="I6" i="43" s="1"/>
  <c r="J6" i="43" s="1"/>
  <c r="K6" i="43" s="1"/>
  <c r="Q9" i="43" l="1"/>
  <c r="AE9" i="43"/>
  <c r="AF9" i="43" s="1"/>
  <c r="AB11" i="43"/>
  <c r="AB13" i="43"/>
  <c r="AB15" i="43"/>
  <c r="Q17" i="43"/>
  <c r="AE17" i="43"/>
  <c r="AF17" i="43" s="1"/>
  <c r="AB19" i="43"/>
  <c r="Q21" i="43"/>
  <c r="AE21" i="43"/>
  <c r="AF21" i="43" s="1"/>
  <c r="AB23" i="43"/>
  <c r="Q25" i="43"/>
  <c r="AE25" i="43"/>
  <c r="AF25" i="43" s="1"/>
  <c r="AB27" i="43"/>
  <c r="S28" i="43"/>
  <c r="AE29" i="43"/>
  <c r="AF29" i="43" s="1"/>
  <c r="Q35" i="43"/>
  <c r="AE35" i="43"/>
  <c r="AF35" i="43" s="1"/>
  <c r="AE39" i="43"/>
  <c r="AF39" i="43" s="1"/>
  <c r="AE41" i="43"/>
  <c r="AF41" i="43" s="1"/>
  <c r="Q45" i="43"/>
  <c r="AE45" i="43"/>
  <c r="AF45" i="43" s="1"/>
  <c r="AB47" i="43"/>
  <c r="AE51" i="43"/>
  <c r="AF51" i="43" s="1"/>
  <c r="AE55" i="43"/>
  <c r="AF55" i="43" s="1"/>
  <c r="AE59" i="43"/>
  <c r="AF59" i="43" s="1"/>
  <c r="AE61" i="43"/>
  <c r="AF61" i="43" s="1"/>
  <c r="AE63" i="43"/>
  <c r="AF63" i="43" s="1"/>
  <c r="AB67" i="43"/>
  <c r="AE69" i="43"/>
  <c r="AF69" i="43" s="1"/>
  <c r="AB71" i="43"/>
  <c r="AB75" i="43"/>
  <c r="AE79" i="43"/>
  <c r="AF79" i="43" s="1"/>
  <c r="AE82" i="43"/>
  <c r="AF82" i="43" s="1"/>
  <c r="AE86" i="43"/>
  <c r="AF86" i="43" s="1"/>
  <c r="S88" i="43"/>
  <c r="AE88" i="43"/>
  <c r="AF88" i="43" s="1"/>
  <c r="AE92" i="43"/>
  <c r="AF92" i="43" s="1"/>
  <c r="AE96" i="43"/>
  <c r="AF96" i="43" s="1"/>
  <c r="AE98" i="43"/>
  <c r="AF98" i="43" s="1"/>
  <c r="AE100" i="43"/>
  <c r="AF100" i="43" s="1"/>
  <c r="AE11" i="43"/>
  <c r="AF11" i="43" s="1"/>
  <c r="AE13" i="43"/>
  <c r="AF13" i="43" s="1"/>
  <c r="AE15" i="43"/>
  <c r="AF15" i="43" s="1"/>
  <c r="AE19" i="43"/>
  <c r="AF19" i="43" s="1"/>
  <c r="AE23" i="43"/>
  <c r="AF23" i="43" s="1"/>
  <c r="AE27" i="43"/>
  <c r="AF27" i="43" s="1"/>
  <c r="AB29" i="43"/>
  <c r="Q31" i="43"/>
  <c r="AE31" i="43"/>
  <c r="AF31" i="43" s="1"/>
  <c r="Q33" i="43"/>
  <c r="AE33" i="43"/>
  <c r="AF33" i="43" s="1"/>
  <c r="AB35" i="43"/>
  <c r="Q37" i="43"/>
  <c r="AE37" i="43"/>
  <c r="AF37" i="43" s="1"/>
  <c r="AB39" i="43"/>
  <c r="AB41" i="43"/>
  <c r="Q43" i="43"/>
  <c r="AE43" i="43"/>
  <c r="AF43" i="43" s="1"/>
  <c r="AB45" i="43"/>
  <c r="AE47" i="43"/>
  <c r="AF47" i="43" s="1"/>
  <c r="AE49" i="43"/>
  <c r="AF49" i="43" s="1"/>
  <c r="AB51" i="43"/>
  <c r="Q53" i="43"/>
  <c r="AE53" i="43"/>
  <c r="AF53" i="43" s="1"/>
  <c r="AB55" i="43"/>
  <c r="Q57" i="43"/>
  <c r="AE57" i="43"/>
  <c r="AF57" i="43" s="1"/>
  <c r="AB59" i="43"/>
  <c r="AB61" i="43"/>
  <c r="AB63" i="43"/>
  <c r="Q65" i="43"/>
  <c r="AE65" i="43"/>
  <c r="AF65" i="43" s="1"/>
  <c r="AE67" i="43"/>
  <c r="AF67" i="43" s="1"/>
  <c r="AE71" i="43"/>
  <c r="AF71" i="43" s="1"/>
  <c r="Q73" i="43"/>
  <c r="AE73" i="43"/>
  <c r="AF73" i="43" s="1"/>
  <c r="AE75" i="43"/>
  <c r="AF75" i="43" s="1"/>
  <c r="Q77" i="43"/>
  <c r="AE77" i="43"/>
  <c r="AF77" i="43" s="1"/>
  <c r="AB79" i="43"/>
  <c r="AB82" i="43"/>
  <c r="Q84" i="43"/>
  <c r="AE84" i="43"/>
  <c r="AF84" i="43" s="1"/>
  <c r="AB86" i="43"/>
  <c r="Q90" i="43"/>
  <c r="AE90" i="43"/>
  <c r="AF90" i="43" s="1"/>
  <c r="AB92" i="43"/>
  <c r="Q94" i="43"/>
  <c r="AE94" i="43"/>
  <c r="AF94" i="43" s="1"/>
  <c r="AB96" i="43"/>
  <c r="AB98" i="43"/>
  <c r="AB100" i="43"/>
  <c r="Y101" i="43"/>
  <c r="AB7" i="43"/>
  <c r="N4" i="43"/>
  <c r="L6" i="43"/>
  <c r="M6" i="43" s="1"/>
  <c r="N6" i="43" s="1"/>
  <c r="O6" i="43" s="1"/>
  <c r="P6" i="43" s="1"/>
  <c r="Q8" i="43"/>
  <c r="U8" i="43"/>
  <c r="AE8" i="43"/>
  <c r="AF8" i="43" s="1"/>
  <c r="AB8" i="43"/>
  <c r="Q10" i="43"/>
  <c r="U10" i="43"/>
  <c r="AE10" i="43"/>
  <c r="AF10" i="43" s="1"/>
  <c r="AB10" i="43"/>
  <c r="Q12" i="43"/>
  <c r="U12" i="43"/>
  <c r="AD12" i="43"/>
  <c r="Q16" i="43"/>
  <c r="U16" i="43"/>
  <c r="AE16" i="43"/>
  <c r="AF16" i="43" s="1"/>
  <c r="AB16" i="43"/>
  <c r="Q18" i="43"/>
  <c r="U18" i="43"/>
  <c r="AE18" i="43"/>
  <c r="AF18" i="43" s="1"/>
  <c r="AB18" i="43"/>
  <c r="Q20" i="43"/>
  <c r="U20" i="43"/>
  <c r="AE20" i="43"/>
  <c r="AF20" i="43" s="1"/>
  <c r="AB20" i="43"/>
  <c r="Q22" i="43"/>
  <c r="U22" i="43"/>
  <c r="AE22" i="43"/>
  <c r="AF22" i="43" s="1"/>
  <c r="AB22" i="43"/>
  <c r="S24" i="43"/>
  <c r="Q24" i="43"/>
  <c r="U24" i="43"/>
  <c r="AE24" i="43"/>
  <c r="AF24" i="43" s="1"/>
  <c r="AB24" i="43"/>
  <c r="G101" i="43"/>
  <c r="AF7" i="43"/>
  <c r="R8" i="43"/>
  <c r="S8" i="43" s="1"/>
  <c r="AD8" i="43"/>
  <c r="R10" i="43"/>
  <c r="S10" i="43" s="1"/>
  <c r="AD10" i="43"/>
  <c r="R12" i="43"/>
  <c r="S12" i="43" s="1"/>
  <c r="S14" i="43"/>
  <c r="Q14" i="43"/>
  <c r="U14" i="43"/>
  <c r="AD14" i="43"/>
  <c r="R16" i="43"/>
  <c r="S16" i="43" s="1"/>
  <c r="AD16" i="43"/>
  <c r="R18" i="43"/>
  <c r="S18" i="43" s="1"/>
  <c r="AD18" i="43"/>
  <c r="R20" i="43"/>
  <c r="S20" i="43" s="1"/>
  <c r="AD20" i="43"/>
  <c r="R22" i="43"/>
  <c r="S22" i="43" s="1"/>
  <c r="AD22" i="43"/>
  <c r="U28" i="43"/>
  <c r="AD28" i="43"/>
  <c r="AD30" i="43"/>
  <c r="R32" i="43"/>
  <c r="S32" i="43" s="1"/>
  <c r="U32" i="43"/>
  <c r="AD32" i="43"/>
  <c r="R34" i="43"/>
  <c r="S34" i="43" s="1"/>
  <c r="U34" i="43"/>
  <c r="AD34" i="43"/>
  <c r="R36" i="43"/>
  <c r="S36" i="43" s="1"/>
  <c r="U36" i="43"/>
  <c r="AD36" i="43"/>
  <c r="R38" i="43"/>
  <c r="S38" i="43" s="1"/>
  <c r="U38" i="43"/>
  <c r="AD38" i="43"/>
  <c r="R40" i="43"/>
  <c r="S40" i="43" s="1"/>
  <c r="U40" i="43"/>
  <c r="AD40" i="43"/>
  <c r="R42" i="43"/>
  <c r="S42" i="43" s="1"/>
  <c r="U42" i="43"/>
  <c r="AD42" i="43"/>
  <c r="R44" i="43"/>
  <c r="S44" i="43" s="1"/>
  <c r="U44" i="43"/>
  <c r="AD44" i="43"/>
  <c r="Q50" i="43"/>
  <c r="U50" i="43"/>
  <c r="AE50" i="43"/>
  <c r="AF50" i="43" s="1"/>
  <c r="AB50" i="43"/>
  <c r="Q52" i="43"/>
  <c r="U52" i="43"/>
  <c r="AE52" i="43"/>
  <c r="AF52" i="43" s="1"/>
  <c r="AB52" i="43"/>
  <c r="Q54" i="43"/>
  <c r="U54" i="43"/>
  <c r="AE54" i="43"/>
  <c r="AF54" i="43" s="1"/>
  <c r="AB54" i="43"/>
  <c r="Q56" i="43"/>
  <c r="U56" i="43"/>
  <c r="AE56" i="43"/>
  <c r="AF56" i="43" s="1"/>
  <c r="AB56" i="43"/>
  <c r="Q58" i="43"/>
  <c r="U58" i="43"/>
  <c r="AE58" i="43"/>
  <c r="AF58" i="43" s="1"/>
  <c r="AB58" i="43"/>
  <c r="Q60" i="43"/>
  <c r="U60" i="43"/>
  <c r="AD60" i="43"/>
  <c r="Q64" i="43"/>
  <c r="U64" i="43"/>
  <c r="AE64" i="43"/>
  <c r="AF64" i="43" s="1"/>
  <c r="AB64" i="43"/>
  <c r="Q66" i="43"/>
  <c r="U66" i="43"/>
  <c r="AD66" i="43"/>
  <c r="Q74" i="43"/>
  <c r="U74" i="43"/>
  <c r="AD74" i="43"/>
  <c r="Q78" i="43"/>
  <c r="U78" i="43"/>
  <c r="AE78" i="43"/>
  <c r="AF78" i="43" s="1"/>
  <c r="AB78" i="43"/>
  <c r="Q80" i="43"/>
  <c r="U80" i="43"/>
  <c r="AE80" i="43"/>
  <c r="AF80" i="43" s="1"/>
  <c r="AB80" i="43"/>
  <c r="S81" i="43"/>
  <c r="U81" i="43"/>
  <c r="R81" i="43"/>
  <c r="AE99" i="43"/>
  <c r="AF99" i="43" s="1"/>
  <c r="AB99" i="43"/>
  <c r="AD99" i="43"/>
  <c r="R26" i="43"/>
  <c r="S26" i="43" s="1"/>
  <c r="U26" i="43"/>
  <c r="AD26" i="43"/>
  <c r="R30" i="43"/>
  <c r="S30" i="43" s="1"/>
  <c r="U30" i="43"/>
  <c r="P101" i="43"/>
  <c r="R7" i="43"/>
  <c r="U7" i="43"/>
  <c r="AA101" i="43"/>
  <c r="AD101" i="43" s="1"/>
  <c r="AD7" i="43"/>
  <c r="R9" i="43"/>
  <c r="S9" i="43" s="1"/>
  <c r="R11" i="43"/>
  <c r="S11" i="43" s="1"/>
  <c r="R13" i="43"/>
  <c r="S13" i="43" s="1"/>
  <c r="R15" i="43"/>
  <c r="S15" i="43" s="1"/>
  <c r="R17" i="43"/>
  <c r="S17" i="43" s="1"/>
  <c r="R19" i="43"/>
  <c r="S19" i="43" s="1"/>
  <c r="R21" i="43"/>
  <c r="S21" i="43" s="1"/>
  <c r="R23" i="43"/>
  <c r="S23" i="43" s="1"/>
  <c r="R25" i="43"/>
  <c r="S25" i="43" s="1"/>
  <c r="Q26" i="43"/>
  <c r="AB26" i="43"/>
  <c r="R27" i="43"/>
  <c r="S27" i="43" s="1"/>
  <c r="Q28" i="43"/>
  <c r="R29" i="43"/>
  <c r="S29" i="43" s="1"/>
  <c r="Q30" i="43"/>
  <c r="AB30" i="43"/>
  <c r="R31" i="43"/>
  <c r="S31" i="43" s="1"/>
  <c r="Q32" i="43"/>
  <c r="R33" i="43"/>
  <c r="S33" i="43" s="1"/>
  <c r="Q34" i="43"/>
  <c r="AB34" i="43"/>
  <c r="R35" i="43"/>
  <c r="S35" i="43" s="1"/>
  <c r="Q36" i="43"/>
  <c r="AB36" i="43"/>
  <c r="R37" i="43"/>
  <c r="S37" i="43" s="1"/>
  <c r="Q38" i="43"/>
  <c r="AB38" i="43"/>
  <c r="R39" i="43"/>
  <c r="S39" i="43" s="1"/>
  <c r="Q40" i="43"/>
  <c r="AB40" i="43"/>
  <c r="Q42" i="43"/>
  <c r="AB42" i="43"/>
  <c r="R43" i="43"/>
  <c r="S43" i="43" s="1"/>
  <c r="Q44" i="43"/>
  <c r="AB44" i="43"/>
  <c r="S46" i="43"/>
  <c r="Q46" i="43"/>
  <c r="U46" i="43"/>
  <c r="AE46" i="43"/>
  <c r="AF46" i="43" s="1"/>
  <c r="AB46" i="43"/>
  <c r="S48" i="43"/>
  <c r="Q48" i="43"/>
  <c r="U48" i="43"/>
  <c r="AD48" i="43"/>
  <c r="R50" i="43"/>
  <c r="S50" i="43" s="1"/>
  <c r="AD50" i="43"/>
  <c r="R52" i="43"/>
  <c r="S52" i="43" s="1"/>
  <c r="AD52" i="43"/>
  <c r="R54" i="43"/>
  <c r="S54" i="43" s="1"/>
  <c r="AD54" i="43"/>
  <c r="R56" i="43"/>
  <c r="S56" i="43" s="1"/>
  <c r="AD56" i="43"/>
  <c r="R58" i="43"/>
  <c r="S58" i="43" s="1"/>
  <c r="AD58" i="43"/>
  <c r="R60" i="43"/>
  <c r="S60" i="43" s="1"/>
  <c r="S62" i="43"/>
  <c r="Q62" i="43"/>
  <c r="U62" i="43"/>
  <c r="AD62" i="43"/>
  <c r="R64" i="43"/>
  <c r="S64" i="43" s="1"/>
  <c r="AD64" i="43"/>
  <c r="R66" i="43"/>
  <c r="S66" i="43" s="1"/>
  <c r="S68" i="43"/>
  <c r="Q68" i="43"/>
  <c r="U68" i="43"/>
  <c r="AE68" i="43"/>
  <c r="AF68" i="43" s="1"/>
  <c r="AB68" i="43"/>
  <c r="S70" i="43"/>
  <c r="Q70" i="43"/>
  <c r="U70" i="43"/>
  <c r="AE70" i="43"/>
  <c r="AF70" i="43" s="1"/>
  <c r="AB70" i="43"/>
  <c r="S72" i="43"/>
  <c r="Q72" i="43"/>
  <c r="U72" i="43"/>
  <c r="AD72" i="43"/>
  <c r="R74" i="43"/>
  <c r="S74" i="43" s="1"/>
  <c r="S76" i="43"/>
  <c r="Q76" i="43"/>
  <c r="U76" i="43"/>
  <c r="AD76" i="43"/>
  <c r="R78" i="43"/>
  <c r="S78" i="43" s="1"/>
  <c r="AD78" i="43"/>
  <c r="R80" i="43"/>
  <c r="S80" i="43" s="1"/>
  <c r="AD80" i="43"/>
  <c r="Q99" i="43"/>
  <c r="R99" i="43"/>
  <c r="S99" i="43" s="1"/>
  <c r="R45" i="43"/>
  <c r="S45" i="43" s="1"/>
  <c r="R47" i="43"/>
  <c r="S47" i="43" s="1"/>
  <c r="R49" i="43"/>
  <c r="S49" i="43" s="1"/>
  <c r="R51" i="43"/>
  <c r="S51" i="43" s="1"/>
  <c r="R53" i="43"/>
  <c r="S53" i="43" s="1"/>
  <c r="R55" i="43"/>
  <c r="S55" i="43" s="1"/>
  <c r="R57" i="43"/>
  <c r="S57" i="43" s="1"/>
  <c r="R59" i="43"/>
  <c r="S59" i="43" s="1"/>
  <c r="R61" i="43"/>
  <c r="S61" i="43" s="1"/>
  <c r="R63" i="43"/>
  <c r="S63" i="43" s="1"/>
  <c r="R65" i="43"/>
  <c r="S65" i="43" s="1"/>
  <c r="R67" i="43"/>
  <c r="S67" i="43" s="1"/>
  <c r="R69" i="43"/>
  <c r="S69" i="43" s="1"/>
  <c r="R71" i="43"/>
  <c r="S71" i="43" s="1"/>
  <c r="R73" i="43"/>
  <c r="S73" i="43" s="1"/>
  <c r="R75" i="43"/>
  <c r="S75" i="43" s="1"/>
  <c r="R77" i="43"/>
  <c r="S77" i="43" s="1"/>
  <c r="R79" i="43"/>
  <c r="S79" i="43" s="1"/>
  <c r="AE81" i="43"/>
  <c r="AF81" i="43" s="1"/>
  <c r="AB81" i="43"/>
  <c r="S83" i="43"/>
  <c r="Q83" i="43"/>
  <c r="U83" i="43"/>
  <c r="AE83" i="43"/>
  <c r="AF83" i="43" s="1"/>
  <c r="AB83" i="43"/>
  <c r="S85" i="43"/>
  <c r="Q85" i="43"/>
  <c r="U85" i="43"/>
  <c r="AE85" i="43"/>
  <c r="AF85" i="43" s="1"/>
  <c r="AB85" i="43"/>
  <c r="S87" i="43"/>
  <c r="Q87" i="43"/>
  <c r="U87" i="43"/>
  <c r="AE87" i="43"/>
  <c r="AF87" i="43" s="1"/>
  <c r="AB87" i="43"/>
  <c r="S89" i="43"/>
  <c r="Q89" i="43"/>
  <c r="U89" i="43"/>
  <c r="AE89" i="43"/>
  <c r="AF89" i="43" s="1"/>
  <c r="AB89" i="43"/>
  <c r="S91" i="43"/>
  <c r="Q91" i="43"/>
  <c r="U91" i="43"/>
  <c r="AE91" i="43"/>
  <c r="AF91" i="43" s="1"/>
  <c r="AB91" i="43"/>
  <c r="S93" i="43"/>
  <c r="Q93" i="43"/>
  <c r="U93" i="43"/>
  <c r="AE93" i="43"/>
  <c r="AF93" i="43" s="1"/>
  <c r="AB93" i="43"/>
  <c r="S95" i="43"/>
  <c r="Q95" i="43"/>
  <c r="U95" i="43"/>
  <c r="AE95" i="43"/>
  <c r="AF95" i="43" s="1"/>
  <c r="AB95" i="43"/>
  <c r="S97" i="43"/>
  <c r="Q97" i="43"/>
  <c r="U97" i="43"/>
  <c r="AD97" i="43"/>
  <c r="N101" i="43"/>
  <c r="R82" i="43"/>
  <c r="S82" i="43" s="1"/>
  <c r="R84" i="43"/>
  <c r="S84" i="43" s="1"/>
  <c r="R86" i="43"/>
  <c r="S86" i="43" s="1"/>
  <c r="R88" i="43"/>
  <c r="R90" i="43"/>
  <c r="S90" i="43" s="1"/>
  <c r="R92" i="43"/>
  <c r="S92" i="43" s="1"/>
  <c r="R94" i="43"/>
  <c r="S94" i="43" s="1"/>
  <c r="R96" i="43"/>
  <c r="S96" i="43" s="1"/>
  <c r="R98" i="43"/>
  <c r="S98" i="43" s="1"/>
  <c r="R100" i="43"/>
  <c r="S100" i="43" s="1"/>
  <c r="AC101" i="42"/>
  <c r="Z101" i="42"/>
  <c r="X101" i="42"/>
  <c r="W101" i="42"/>
  <c r="V101" i="42"/>
  <c r="T101" i="42"/>
  <c r="O101" i="42"/>
  <c r="M101" i="42"/>
  <c r="L101" i="42"/>
  <c r="K101" i="42"/>
  <c r="J101" i="42"/>
  <c r="I101" i="42"/>
  <c r="H101" i="42"/>
  <c r="AA100" i="42"/>
  <c r="AD100" i="42" s="1"/>
  <c r="Y100" i="42"/>
  <c r="P100" i="42"/>
  <c r="U100" i="42" s="1"/>
  <c r="N100" i="42"/>
  <c r="G100" i="42"/>
  <c r="AA99" i="42"/>
  <c r="AE99" i="42" s="1"/>
  <c r="AF99" i="42" s="1"/>
  <c r="Y99" i="42"/>
  <c r="P99" i="42"/>
  <c r="N99" i="42"/>
  <c r="G99" i="42"/>
  <c r="AA98" i="42"/>
  <c r="AD98" i="42" s="1"/>
  <c r="Y98" i="42"/>
  <c r="Q98" i="42"/>
  <c r="P98" i="42"/>
  <c r="U98" i="42" s="1"/>
  <c r="N98" i="42"/>
  <c r="G98" i="42"/>
  <c r="AB97" i="42"/>
  <c r="AA97" i="42"/>
  <c r="AE97" i="42" s="1"/>
  <c r="AF97" i="42" s="1"/>
  <c r="Y97" i="42"/>
  <c r="P97" i="42"/>
  <c r="N97" i="42"/>
  <c r="G97" i="42"/>
  <c r="AA96" i="42"/>
  <c r="AD96" i="42" s="1"/>
  <c r="Y96" i="42"/>
  <c r="Q96" i="42"/>
  <c r="P96" i="42"/>
  <c r="U96" i="42" s="1"/>
  <c r="N96" i="42"/>
  <c r="G96" i="42"/>
  <c r="AA95" i="42"/>
  <c r="AE95" i="42" s="1"/>
  <c r="AF95" i="42" s="1"/>
  <c r="Y95" i="42"/>
  <c r="P95" i="42"/>
  <c r="N95" i="42"/>
  <c r="G95" i="42"/>
  <c r="AA94" i="42"/>
  <c r="AD94" i="42" s="1"/>
  <c r="Y94" i="42"/>
  <c r="P94" i="42"/>
  <c r="U94" i="42" s="1"/>
  <c r="N94" i="42"/>
  <c r="G94" i="42"/>
  <c r="AA93" i="42"/>
  <c r="AE93" i="42" s="1"/>
  <c r="AF93" i="42" s="1"/>
  <c r="Y93" i="42"/>
  <c r="P93" i="42"/>
  <c r="N93" i="42"/>
  <c r="G93" i="42"/>
  <c r="AA92" i="42"/>
  <c r="AD92" i="42" s="1"/>
  <c r="Y92" i="42"/>
  <c r="Q92" i="42"/>
  <c r="P92" i="42"/>
  <c r="U92" i="42" s="1"/>
  <c r="N92" i="42"/>
  <c r="G92" i="42"/>
  <c r="AA91" i="42"/>
  <c r="AE91" i="42" s="1"/>
  <c r="AF91" i="42" s="1"/>
  <c r="Y91" i="42"/>
  <c r="P91" i="42"/>
  <c r="N91" i="42"/>
  <c r="G91" i="42"/>
  <c r="AA90" i="42"/>
  <c r="AD90" i="42" s="1"/>
  <c r="Y90" i="42"/>
  <c r="P90" i="42"/>
  <c r="U90" i="42" s="1"/>
  <c r="N90" i="42"/>
  <c r="G90" i="42"/>
  <c r="AA89" i="42"/>
  <c r="AE89" i="42" s="1"/>
  <c r="AF89" i="42" s="1"/>
  <c r="Y89" i="42"/>
  <c r="P89" i="42"/>
  <c r="N89" i="42"/>
  <c r="G89" i="42"/>
  <c r="AB88" i="42"/>
  <c r="AA88" i="42"/>
  <c r="AD88" i="42" s="1"/>
  <c r="Y88" i="42"/>
  <c r="Q88" i="42"/>
  <c r="P88" i="42"/>
  <c r="U88" i="42" s="1"/>
  <c r="N88" i="42"/>
  <c r="G88" i="42"/>
  <c r="AA87" i="42"/>
  <c r="AE87" i="42" s="1"/>
  <c r="AF87" i="42" s="1"/>
  <c r="Y87" i="42"/>
  <c r="P87" i="42"/>
  <c r="N87" i="42"/>
  <c r="G87" i="42"/>
  <c r="AA86" i="42"/>
  <c r="AD86" i="42" s="1"/>
  <c r="Y86" i="42"/>
  <c r="P86" i="42"/>
  <c r="U86" i="42" s="1"/>
  <c r="N86" i="42"/>
  <c r="G86" i="42"/>
  <c r="AA85" i="42"/>
  <c r="AE85" i="42" s="1"/>
  <c r="AF85" i="42" s="1"/>
  <c r="Y85" i="42"/>
  <c r="P85" i="42"/>
  <c r="N85" i="42"/>
  <c r="G85" i="42"/>
  <c r="AA84" i="42"/>
  <c r="AD84" i="42" s="1"/>
  <c r="Y84" i="42"/>
  <c r="P84" i="42"/>
  <c r="U84" i="42" s="1"/>
  <c r="N84" i="42"/>
  <c r="G84" i="42"/>
  <c r="AA83" i="42"/>
  <c r="AE83" i="42" s="1"/>
  <c r="AF83" i="42" s="1"/>
  <c r="Y83" i="42"/>
  <c r="P83" i="42"/>
  <c r="N83" i="42"/>
  <c r="G83" i="42"/>
  <c r="AA82" i="42"/>
  <c r="AD82" i="42" s="1"/>
  <c r="Y82" i="42"/>
  <c r="Q82" i="42"/>
  <c r="P82" i="42"/>
  <c r="U82" i="42" s="1"/>
  <c r="N82" i="42"/>
  <c r="G82" i="42"/>
  <c r="AD81" i="42"/>
  <c r="AA81" i="42"/>
  <c r="Y81" i="42"/>
  <c r="Q81" i="42"/>
  <c r="P81" i="42"/>
  <c r="S81" i="42" s="1"/>
  <c r="N81" i="42"/>
  <c r="G81" i="42"/>
  <c r="AA80" i="42"/>
  <c r="AD80" i="42" s="1"/>
  <c r="Y80" i="42"/>
  <c r="P80" i="42"/>
  <c r="U80" i="42" s="1"/>
  <c r="N80" i="42"/>
  <c r="G80" i="42"/>
  <c r="AA79" i="42"/>
  <c r="AD79" i="42" s="1"/>
  <c r="Y79" i="42"/>
  <c r="Q79" i="42"/>
  <c r="P79" i="42"/>
  <c r="U79" i="42" s="1"/>
  <c r="N79" i="42"/>
  <c r="G79" i="42"/>
  <c r="AA78" i="42"/>
  <c r="AD78" i="42" s="1"/>
  <c r="Y78" i="42"/>
  <c r="P78" i="42"/>
  <c r="U78" i="42" s="1"/>
  <c r="N78" i="42"/>
  <c r="G78" i="42"/>
  <c r="AA77" i="42"/>
  <c r="AD77" i="42" s="1"/>
  <c r="Y77" i="42"/>
  <c r="P77" i="42"/>
  <c r="U77" i="42" s="1"/>
  <c r="N77" i="42"/>
  <c r="G77" i="42"/>
  <c r="AB76" i="42"/>
  <c r="AA76" i="42"/>
  <c r="AD76" i="42" s="1"/>
  <c r="Y76" i="42"/>
  <c r="P76" i="42"/>
  <c r="U76" i="42" s="1"/>
  <c r="N76" i="42"/>
  <c r="G76" i="42"/>
  <c r="AA75" i="42"/>
  <c r="AD75" i="42" s="1"/>
  <c r="Y75" i="42"/>
  <c r="P75" i="42"/>
  <c r="U75" i="42" s="1"/>
  <c r="N75" i="42"/>
  <c r="G75" i="42"/>
  <c r="AB74" i="42"/>
  <c r="AA74" i="42"/>
  <c r="AD74" i="42" s="1"/>
  <c r="Y74" i="42"/>
  <c r="P74" i="42"/>
  <c r="U74" i="42" s="1"/>
  <c r="N74" i="42"/>
  <c r="G74" i="42"/>
  <c r="AA73" i="42"/>
  <c r="AD73" i="42" s="1"/>
  <c r="Y73" i="42"/>
  <c r="P73" i="42"/>
  <c r="U73" i="42" s="1"/>
  <c r="N73" i="42"/>
  <c r="G73" i="42"/>
  <c r="AB72" i="42"/>
  <c r="AA72" i="42"/>
  <c r="AD72" i="42" s="1"/>
  <c r="Y72" i="42"/>
  <c r="P72" i="42"/>
  <c r="U72" i="42" s="1"/>
  <c r="N72" i="42"/>
  <c r="G72" i="42"/>
  <c r="AA71" i="42"/>
  <c r="AD71" i="42" s="1"/>
  <c r="Y71" i="42"/>
  <c r="P71" i="42"/>
  <c r="U71" i="42" s="1"/>
  <c r="N71" i="42"/>
  <c r="G71" i="42"/>
  <c r="AA70" i="42"/>
  <c r="AD70" i="42" s="1"/>
  <c r="Y70" i="42"/>
  <c r="P70" i="42"/>
  <c r="U70" i="42" s="1"/>
  <c r="N70" i="42"/>
  <c r="G70" i="42"/>
  <c r="AA69" i="42"/>
  <c r="AD69" i="42" s="1"/>
  <c r="Y69" i="42"/>
  <c r="Q69" i="42"/>
  <c r="P69" i="42"/>
  <c r="U69" i="42" s="1"/>
  <c r="N69" i="42"/>
  <c r="G69" i="42"/>
  <c r="AA68" i="42"/>
  <c r="AD68" i="42" s="1"/>
  <c r="Y68" i="42"/>
  <c r="P68" i="42"/>
  <c r="U68" i="42" s="1"/>
  <c r="N68" i="42"/>
  <c r="G68" i="42"/>
  <c r="AA67" i="42"/>
  <c r="AD67" i="42" s="1"/>
  <c r="Y67" i="42"/>
  <c r="P67" i="42"/>
  <c r="U67" i="42" s="1"/>
  <c r="N67" i="42"/>
  <c r="G67" i="42"/>
  <c r="AB66" i="42"/>
  <c r="AA66" i="42"/>
  <c r="AD66" i="42" s="1"/>
  <c r="Y66" i="42"/>
  <c r="P66" i="42"/>
  <c r="U66" i="42" s="1"/>
  <c r="N66" i="42"/>
  <c r="G66" i="42"/>
  <c r="AA65" i="42"/>
  <c r="AD65" i="42" s="1"/>
  <c r="Y65" i="42"/>
  <c r="P65" i="42"/>
  <c r="U65" i="42" s="1"/>
  <c r="N65" i="42"/>
  <c r="G65" i="42"/>
  <c r="AA64" i="42"/>
  <c r="AD64" i="42" s="1"/>
  <c r="Y64" i="42"/>
  <c r="P64" i="42"/>
  <c r="U64" i="42" s="1"/>
  <c r="N64" i="42"/>
  <c r="G64" i="42"/>
  <c r="AA63" i="42"/>
  <c r="AD63" i="42" s="1"/>
  <c r="Y63" i="42"/>
  <c r="Q63" i="42"/>
  <c r="P63" i="42"/>
  <c r="U63" i="42" s="1"/>
  <c r="N63" i="42"/>
  <c r="G63" i="42"/>
  <c r="AB62" i="42"/>
  <c r="AA62" i="42"/>
  <c r="AE62" i="42" s="1"/>
  <c r="AF62" i="42" s="1"/>
  <c r="Y62" i="42"/>
  <c r="P62" i="42"/>
  <c r="R62" i="42" s="1"/>
  <c r="N62" i="42"/>
  <c r="AA61" i="42"/>
  <c r="AD61" i="42" s="1"/>
  <c r="Y61" i="42"/>
  <c r="P61" i="42"/>
  <c r="U61" i="42" s="1"/>
  <c r="N61" i="42"/>
  <c r="G61" i="42"/>
  <c r="AB60" i="42"/>
  <c r="AA60" i="42"/>
  <c r="AE60" i="42" s="1"/>
  <c r="AF60" i="42" s="1"/>
  <c r="Y60" i="42"/>
  <c r="P60" i="42"/>
  <c r="N60" i="42"/>
  <c r="G60" i="42"/>
  <c r="AA59" i="42"/>
  <c r="AE59" i="42" s="1"/>
  <c r="AF59" i="42" s="1"/>
  <c r="Y59" i="42"/>
  <c r="P59" i="42"/>
  <c r="N59" i="42"/>
  <c r="G59" i="42"/>
  <c r="AA58" i="42"/>
  <c r="AD58" i="42" s="1"/>
  <c r="Y58" i="42"/>
  <c r="Q58" i="42"/>
  <c r="P58" i="42"/>
  <c r="U58" i="42" s="1"/>
  <c r="N58" i="42"/>
  <c r="G58" i="42"/>
  <c r="AA57" i="42"/>
  <c r="AE57" i="42" s="1"/>
  <c r="AF57" i="42" s="1"/>
  <c r="Y57" i="42"/>
  <c r="P57" i="42"/>
  <c r="N57" i="42"/>
  <c r="G57" i="42"/>
  <c r="AA56" i="42"/>
  <c r="AD56" i="42" s="1"/>
  <c r="Y56" i="42"/>
  <c r="P56" i="42"/>
  <c r="U56" i="42" s="1"/>
  <c r="N56" i="42"/>
  <c r="G56" i="42"/>
  <c r="AA55" i="42"/>
  <c r="AE55" i="42" s="1"/>
  <c r="AF55" i="42" s="1"/>
  <c r="Y55" i="42"/>
  <c r="P55" i="42"/>
  <c r="N55" i="42"/>
  <c r="G55" i="42"/>
  <c r="AA54" i="42"/>
  <c r="AD54" i="42" s="1"/>
  <c r="Y54" i="42"/>
  <c r="Q54" i="42"/>
  <c r="P54" i="42"/>
  <c r="U54" i="42" s="1"/>
  <c r="N54" i="42"/>
  <c r="G54" i="42"/>
  <c r="AB53" i="42"/>
  <c r="AA53" i="42"/>
  <c r="AE53" i="42" s="1"/>
  <c r="AF53" i="42" s="1"/>
  <c r="Y53" i="42"/>
  <c r="P53" i="42"/>
  <c r="N53" i="42"/>
  <c r="G53" i="42"/>
  <c r="AA52" i="42"/>
  <c r="AD52" i="42" s="1"/>
  <c r="Y52" i="42"/>
  <c r="Q52" i="42"/>
  <c r="P52" i="42"/>
  <c r="U52" i="42" s="1"/>
  <c r="N52" i="42"/>
  <c r="G52" i="42"/>
  <c r="AA51" i="42"/>
  <c r="AE51" i="42" s="1"/>
  <c r="AF51" i="42" s="1"/>
  <c r="Y51" i="42"/>
  <c r="P51" i="42"/>
  <c r="N51" i="42"/>
  <c r="G51" i="42"/>
  <c r="AA50" i="42"/>
  <c r="AD50" i="42" s="1"/>
  <c r="Y50" i="42"/>
  <c r="P50" i="42"/>
  <c r="U50" i="42" s="1"/>
  <c r="N50" i="42"/>
  <c r="G50" i="42"/>
  <c r="AA49" i="42"/>
  <c r="AE49" i="42" s="1"/>
  <c r="AF49" i="42" s="1"/>
  <c r="Y49" i="42"/>
  <c r="P49" i="42"/>
  <c r="N49" i="42"/>
  <c r="G49" i="42"/>
  <c r="AB48" i="42"/>
  <c r="AA48" i="42"/>
  <c r="AD48" i="42" s="1"/>
  <c r="Y48" i="42"/>
  <c r="P48" i="42"/>
  <c r="U48" i="42" s="1"/>
  <c r="N48" i="42"/>
  <c r="G48" i="42"/>
  <c r="AA47" i="42"/>
  <c r="AE47" i="42" s="1"/>
  <c r="AF47" i="42" s="1"/>
  <c r="Y47" i="42"/>
  <c r="P47" i="42"/>
  <c r="N47" i="42"/>
  <c r="G47" i="42"/>
  <c r="AB46" i="42"/>
  <c r="AA46" i="42"/>
  <c r="AD46" i="42" s="1"/>
  <c r="Y46" i="42"/>
  <c r="P46" i="42"/>
  <c r="U46" i="42" s="1"/>
  <c r="N46" i="42"/>
  <c r="G46" i="42"/>
  <c r="AA45" i="42"/>
  <c r="AE45" i="42" s="1"/>
  <c r="AF45" i="42" s="1"/>
  <c r="Y45" i="42"/>
  <c r="P45" i="42"/>
  <c r="N45" i="42"/>
  <c r="G45" i="42"/>
  <c r="AA44" i="42"/>
  <c r="AD44" i="42" s="1"/>
  <c r="Y44" i="42"/>
  <c r="P44" i="42"/>
  <c r="U44" i="42" s="1"/>
  <c r="N44" i="42"/>
  <c r="G44" i="42"/>
  <c r="AA43" i="42"/>
  <c r="AE43" i="42" s="1"/>
  <c r="AF43" i="42" s="1"/>
  <c r="Y43" i="42"/>
  <c r="P43" i="42"/>
  <c r="N43" i="42"/>
  <c r="G43" i="42"/>
  <c r="AB42" i="42"/>
  <c r="AA42" i="42"/>
  <c r="AD42" i="42" s="1"/>
  <c r="Y42" i="42"/>
  <c r="P42" i="42"/>
  <c r="U42" i="42" s="1"/>
  <c r="N42" i="42"/>
  <c r="G42" i="42"/>
  <c r="AA41" i="42"/>
  <c r="AE41" i="42" s="1"/>
  <c r="AF41" i="42" s="1"/>
  <c r="Y41" i="42"/>
  <c r="U41" i="42"/>
  <c r="S41" i="42"/>
  <c r="Q41" i="42"/>
  <c r="N41" i="42"/>
  <c r="G41" i="42"/>
  <c r="AA40" i="42"/>
  <c r="AD40" i="42" s="1"/>
  <c r="Y40" i="42"/>
  <c r="P40" i="42"/>
  <c r="U40" i="42" s="1"/>
  <c r="N40" i="42"/>
  <c r="G40" i="42"/>
  <c r="AA39" i="42"/>
  <c r="AE39" i="42" s="1"/>
  <c r="AF39" i="42" s="1"/>
  <c r="Y39" i="42"/>
  <c r="P39" i="42"/>
  <c r="N39" i="42"/>
  <c r="G39" i="42"/>
  <c r="AB38" i="42"/>
  <c r="AA38" i="42"/>
  <c r="AD38" i="42" s="1"/>
  <c r="Y38" i="42"/>
  <c r="P38" i="42"/>
  <c r="U38" i="42" s="1"/>
  <c r="N38" i="42"/>
  <c r="G38" i="42"/>
  <c r="AA37" i="42"/>
  <c r="AE37" i="42" s="1"/>
  <c r="AF37" i="42" s="1"/>
  <c r="Y37" i="42"/>
  <c r="P37" i="42"/>
  <c r="N37" i="42"/>
  <c r="G37" i="42"/>
  <c r="AA36" i="42"/>
  <c r="AD36" i="42" s="1"/>
  <c r="Y36" i="42"/>
  <c r="P36" i="42"/>
  <c r="U36" i="42" s="1"/>
  <c r="N36" i="42"/>
  <c r="G36" i="42"/>
  <c r="AA35" i="42"/>
  <c r="AE35" i="42" s="1"/>
  <c r="AF35" i="42" s="1"/>
  <c r="Y35" i="42"/>
  <c r="P35" i="42"/>
  <c r="N35" i="42"/>
  <c r="G35" i="42"/>
  <c r="AA34" i="42"/>
  <c r="AD34" i="42" s="1"/>
  <c r="Y34" i="42"/>
  <c r="P34" i="42"/>
  <c r="U34" i="42" s="1"/>
  <c r="N34" i="42"/>
  <c r="G34" i="42"/>
  <c r="AA33" i="42"/>
  <c r="AE33" i="42" s="1"/>
  <c r="AF33" i="42" s="1"/>
  <c r="Y33" i="42"/>
  <c r="P33" i="42"/>
  <c r="N33" i="42"/>
  <c r="G33" i="42"/>
  <c r="AB32" i="42"/>
  <c r="AA32" i="42"/>
  <c r="AD32" i="42" s="1"/>
  <c r="Y32" i="42"/>
  <c r="P32" i="42"/>
  <c r="U32" i="42" s="1"/>
  <c r="N32" i="42"/>
  <c r="G32" i="42"/>
  <c r="AB31" i="42"/>
  <c r="AA31" i="42"/>
  <c r="AE31" i="42" s="1"/>
  <c r="AF31" i="42" s="1"/>
  <c r="Y31" i="42"/>
  <c r="P31" i="42"/>
  <c r="N31" i="42"/>
  <c r="G31" i="42"/>
  <c r="AA30" i="42"/>
  <c r="AD30" i="42" s="1"/>
  <c r="Y30" i="42"/>
  <c r="P30" i="42"/>
  <c r="U30" i="42" s="1"/>
  <c r="N30" i="42"/>
  <c r="G30" i="42"/>
  <c r="AA29" i="42"/>
  <c r="AE29" i="42" s="1"/>
  <c r="AF29" i="42" s="1"/>
  <c r="Y29" i="42"/>
  <c r="P29" i="42"/>
  <c r="N29" i="42"/>
  <c r="G29" i="42"/>
  <c r="AB28" i="42"/>
  <c r="AA28" i="42"/>
  <c r="AD28" i="42" s="1"/>
  <c r="Y28" i="42"/>
  <c r="P28" i="42"/>
  <c r="U28" i="42" s="1"/>
  <c r="N28" i="42"/>
  <c r="G28" i="42"/>
  <c r="AA27" i="42"/>
  <c r="AE27" i="42" s="1"/>
  <c r="AF27" i="42" s="1"/>
  <c r="Y27" i="42"/>
  <c r="P27" i="42"/>
  <c r="N27" i="42"/>
  <c r="G27" i="42"/>
  <c r="AA26" i="42"/>
  <c r="AD26" i="42" s="1"/>
  <c r="Y26" i="42"/>
  <c r="Q26" i="42"/>
  <c r="P26" i="42"/>
  <c r="U26" i="42" s="1"/>
  <c r="N26" i="42"/>
  <c r="G26" i="42"/>
  <c r="AA25" i="42"/>
  <c r="AE25" i="42" s="1"/>
  <c r="AF25" i="42" s="1"/>
  <c r="Y25" i="42"/>
  <c r="P25" i="42"/>
  <c r="N25" i="42"/>
  <c r="G25" i="42"/>
  <c r="AA24" i="42"/>
  <c r="AD24" i="42" s="1"/>
  <c r="Y24" i="42"/>
  <c r="P24" i="42"/>
  <c r="U24" i="42" s="1"/>
  <c r="N24" i="42"/>
  <c r="G24" i="42"/>
  <c r="AA23" i="42"/>
  <c r="AE23" i="42" s="1"/>
  <c r="AF23" i="42" s="1"/>
  <c r="Y23" i="42"/>
  <c r="P23" i="42"/>
  <c r="N23" i="42"/>
  <c r="G23" i="42"/>
  <c r="AA22" i="42"/>
  <c r="AD22" i="42" s="1"/>
  <c r="Y22" i="42"/>
  <c r="Q22" i="42"/>
  <c r="P22" i="42"/>
  <c r="U22" i="42" s="1"/>
  <c r="N22" i="42"/>
  <c r="G22" i="42"/>
  <c r="AA21" i="42"/>
  <c r="AE21" i="42" s="1"/>
  <c r="AF21" i="42" s="1"/>
  <c r="Y21" i="42"/>
  <c r="P21" i="42"/>
  <c r="N21" i="42"/>
  <c r="G21" i="42"/>
  <c r="AA20" i="42"/>
  <c r="AD20" i="42" s="1"/>
  <c r="Y20" i="42"/>
  <c r="P20" i="42"/>
  <c r="U20" i="42" s="1"/>
  <c r="N20" i="42"/>
  <c r="G20" i="42"/>
  <c r="AA19" i="42"/>
  <c r="AD19" i="42" s="1"/>
  <c r="Y19" i="42"/>
  <c r="P19" i="42"/>
  <c r="R19" i="42" s="1"/>
  <c r="N19" i="42"/>
  <c r="G19" i="42"/>
  <c r="AA18" i="42"/>
  <c r="AD18" i="42" s="1"/>
  <c r="Y18" i="42"/>
  <c r="Q18" i="42"/>
  <c r="P18" i="42"/>
  <c r="U18" i="42" s="1"/>
  <c r="N18" i="42"/>
  <c r="G18" i="42"/>
  <c r="AA17" i="42"/>
  <c r="AD17" i="42" s="1"/>
  <c r="Y17" i="42"/>
  <c r="P17" i="42"/>
  <c r="U17" i="42" s="1"/>
  <c r="N17" i="42"/>
  <c r="G17" i="42"/>
  <c r="AA16" i="42"/>
  <c r="AD16" i="42" s="1"/>
  <c r="Y16" i="42"/>
  <c r="P16" i="42"/>
  <c r="U16" i="42" s="1"/>
  <c r="N16" i="42"/>
  <c r="G16" i="42"/>
  <c r="AA15" i="42"/>
  <c r="AD15" i="42" s="1"/>
  <c r="Y15" i="42"/>
  <c r="P15" i="42"/>
  <c r="U15" i="42" s="1"/>
  <c r="N15" i="42"/>
  <c r="G15" i="42"/>
  <c r="AB14" i="42"/>
  <c r="AA14" i="42"/>
  <c r="AD14" i="42" s="1"/>
  <c r="Y14" i="42"/>
  <c r="P14" i="42"/>
  <c r="U14" i="42" s="1"/>
  <c r="N14" i="42"/>
  <c r="G14" i="42"/>
  <c r="AA13" i="42"/>
  <c r="AD13" i="42" s="1"/>
  <c r="Y13" i="42"/>
  <c r="P13" i="42"/>
  <c r="U13" i="42" s="1"/>
  <c r="N13" i="42"/>
  <c r="G13" i="42"/>
  <c r="AB12" i="42"/>
  <c r="AA12" i="42"/>
  <c r="AD12" i="42" s="1"/>
  <c r="Y12" i="42"/>
  <c r="P12" i="42"/>
  <c r="U12" i="42" s="1"/>
  <c r="N12" i="42"/>
  <c r="G12" i="42"/>
  <c r="AA11" i="42"/>
  <c r="AD11" i="42" s="1"/>
  <c r="Y11" i="42"/>
  <c r="P11" i="42"/>
  <c r="U11" i="42" s="1"/>
  <c r="N11" i="42"/>
  <c r="G11" i="42"/>
  <c r="AA10" i="42"/>
  <c r="AD10" i="42" s="1"/>
  <c r="Y10" i="42"/>
  <c r="P10" i="42"/>
  <c r="U10" i="42" s="1"/>
  <c r="N10" i="42"/>
  <c r="G10" i="42"/>
  <c r="AA9" i="42"/>
  <c r="AD9" i="42" s="1"/>
  <c r="Y9" i="42"/>
  <c r="P9" i="42"/>
  <c r="U9" i="42" s="1"/>
  <c r="N9" i="42"/>
  <c r="G9" i="42"/>
  <c r="AA8" i="42"/>
  <c r="AD8" i="42" s="1"/>
  <c r="Y8" i="42"/>
  <c r="P8" i="42"/>
  <c r="U8" i="42" s="1"/>
  <c r="N8" i="42"/>
  <c r="G8" i="42"/>
  <c r="AA7" i="42"/>
  <c r="Y7" i="42"/>
  <c r="P7" i="42"/>
  <c r="N7" i="42"/>
  <c r="G7" i="42"/>
  <c r="C6" i="42"/>
  <c r="D6" i="42" s="1"/>
  <c r="E6" i="42" s="1"/>
  <c r="F6" i="42" s="1"/>
  <c r="G6" i="42" s="1"/>
  <c r="H6" i="42" s="1"/>
  <c r="I6" i="42" s="1"/>
  <c r="J6" i="42" s="1"/>
  <c r="K6" i="42" s="1"/>
  <c r="B6" i="42"/>
  <c r="AB8" i="42" l="1"/>
  <c r="Q30" i="42"/>
  <c r="Q32" i="42"/>
  <c r="AB34" i="42"/>
  <c r="Q86" i="42"/>
  <c r="Q10" i="42"/>
  <c r="Q14" i="42"/>
  <c r="AB16" i="42"/>
  <c r="AB20" i="42"/>
  <c r="AB24" i="42"/>
  <c r="Q36" i="42"/>
  <c r="Q40" i="42"/>
  <c r="Q44" i="42"/>
  <c r="Q48" i="42"/>
  <c r="AB50" i="42"/>
  <c r="AB56" i="42"/>
  <c r="AB61" i="42"/>
  <c r="AB65" i="42"/>
  <c r="AB67" i="42"/>
  <c r="AB71" i="42"/>
  <c r="AB73" i="42"/>
  <c r="AB75" i="42"/>
  <c r="AB77" i="42"/>
  <c r="AB84" i="42"/>
  <c r="AB90" i="42"/>
  <c r="AB94" i="42"/>
  <c r="AB100" i="42"/>
  <c r="AB101" i="43"/>
  <c r="R101" i="43"/>
  <c r="S7" i="43"/>
  <c r="AE101" i="43"/>
  <c r="AF101" i="43" s="1"/>
  <c r="Q6" i="43"/>
  <c r="R6" i="43" s="1"/>
  <c r="Q5" i="43"/>
  <c r="U101" i="43"/>
  <c r="S101" i="43"/>
  <c r="Q101" i="43"/>
  <c r="AE10" i="42"/>
  <c r="AF10" i="42" s="1"/>
  <c r="AE14" i="42"/>
  <c r="AF14" i="42" s="1"/>
  <c r="AE18" i="42"/>
  <c r="AF18" i="42" s="1"/>
  <c r="AE22" i="42"/>
  <c r="AF22" i="42" s="1"/>
  <c r="AE26" i="42"/>
  <c r="AF26" i="42" s="1"/>
  <c r="AE30" i="42"/>
  <c r="AF30" i="42" s="1"/>
  <c r="AE32" i="42"/>
  <c r="AF32" i="42" s="1"/>
  <c r="AE36" i="42"/>
  <c r="AF36" i="42" s="1"/>
  <c r="AE40" i="42"/>
  <c r="AF40" i="42" s="1"/>
  <c r="AE44" i="42"/>
  <c r="AF44" i="42" s="1"/>
  <c r="AE48" i="42"/>
  <c r="AF48" i="42" s="1"/>
  <c r="AE52" i="42"/>
  <c r="AF52" i="42" s="1"/>
  <c r="AE54" i="42"/>
  <c r="AF54" i="42" s="1"/>
  <c r="G62" i="42"/>
  <c r="AE63" i="42"/>
  <c r="AF63" i="42" s="1"/>
  <c r="AE69" i="42"/>
  <c r="AF69" i="42" s="1"/>
  <c r="AE79" i="42"/>
  <c r="AF79" i="42" s="1"/>
  <c r="AE82" i="42"/>
  <c r="AF82" i="42" s="1"/>
  <c r="AE86" i="42"/>
  <c r="AF86" i="42" s="1"/>
  <c r="S88" i="42"/>
  <c r="AE88" i="42"/>
  <c r="AF88" i="42" s="1"/>
  <c r="AE92" i="42"/>
  <c r="AF92" i="42" s="1"/>
  <c r="AE96" i="42"/>
  <c r="AF96" i="42" s="1"/>
  <c r="AE98" i="42"/>
  <c r="AF98" i="42" s="1"/>
  <c r="G101" i="42"/>
  <c r="P101" i="42"/>
  <c r="AA101" i="42"/>
  <c r="AD101" i="42" s="1"/>
  <c r="Q8" i="42"/>
  <c r="AE8" i="42"/>
  <c r="AF8" i="42" s="1"/>
  <c r="AB10" i="42"/>
  <c r="Q12" i="42"/>
  <c r="AE12" i="42"/>
  <c r="AF12" i="42" s="1"/>
  <c r="Q16" i="42"/>
  <c r="AE16" i="42"/>
  <c r="AF16" i="42" s="1"/>
  <c r="AB18" i="42"/>
  <c r="Q20" i="42"/>
  <c r="AE20" i="42"/>
  <c r="AF20" i="42" s="1"/>
  <c r="AB22" i="42"/>
  <c r="Q24" i="42"/>
  <c r="AE24" i="42"/>
  <c r="AF24" i="42" s="1"/>
  <c r="AB26" i="42"/>
  <c r="Q28" i="42"/>
  <c r="AE28" i="42"/>
  <c r="AF28" i="42" s="1"/>
  <c r="AB30" i="42"/>
  <c r="Q34" i="42"/>
  <c r="AE34" i="42"/>
  <c r="AF34" i="42" s="1"/>
  <c r="AB36" i="42"/>
  <c r="Q38" i="42"/>
  <c r="AE38" i="42"/>
  <c r="AF38" i="42" s="1"/>
  <c r="AB40" i="42"/>
  <c r="Q42" i="42"/>
  <c r="AE42" i="42"/>
  <c r="AF42" i="42" s="1"/>
  <c r="AB44" i="42"/>
  <c r="Q46" i="42"/>
  <c r="AE46" i="42"/>
  <c r="AF46" i="42" s="1"/>
  <c r="Q50" i="42"/>
  <c r="AE50" i="42"/>
  <c r="AF50" i="42" s="1"/>
  <c r="AB52" i="42"/>
  <c r="AB54" i="42"/>
  <c r="Q56" i="42"/>
  <c r="AE56" i="42"/>
  <c r="AF56" i="42" s="1"/>
  <c r="Q61" i="42"/>
  <c r="AE61" i="42"/>
  <c r="AF61" i="42" s="1"/>
  <c r="AB63" i="42"/>
  <c r="Q65" i="42"/>
  <c r="AE65" i="42"/>
  <c r="AF65" i="42" s="1"/>
  <c r="Q67" i="42"/>
  <c r="AE67" i="42"/>
  <c r="AF67" i="42" s="1"/>
  <c r="AB69" i="42"/>
  <c r="Q71" i="42"/>
  <c r="AE71" i="42"/>
  <c r="AF71" i="42" s="1"/>
  <c r="Q73" i="42"/>
  <c r="AE73" i="42"/>
  <c r="AF73" i="42" s="1"/>
  <c r="Q75" i="42"/>
  <c r="AE75" i="42"/>
  <c r="AF75" i="42" s="1"/>
  <c r="Q77" i="42"/>
  <c r="AE77" i="42"/>
  <c r="AF77" i="42" s="1"/>
  <c r="AB79" i="42"/>
  <c r="AB82" i="42"/>
  <c r="Q84" i="42"/>
  <c r="AE84" i="42"/>
  <c r="AF84" i="42" s="1"/>
  <c r="AB86" i="42"/>
  <c r="Q90" i="42"/>
  <c r="AE90" i="42"/>
  <c r="AF90" i="42" s="1"/>
  <c r="AB92" i="42"/>
  <c r="Q94" i="42"/>
  <c r="AE94" i="42"/>
  <c r="AF94" i="42" s="1"/>
  <c r="AB96" i="42"/>
  <c r="AB98" i="42"/>
  <c r="Q100" i="42"/>
  <c r="N101" i="42"/>
  <c r="AE58" i="42"/>
  <c r="AF58" i="42" s="1"/>
  <c r="AB58" i="42"/>
  <c r="L6" i="42"/>
  <c r="M6" i="42" s="1"/>
  <c r="N6" i="42" s="1"/>
  <c r="O6" i="42" s="1"/>
  <c r="P6" i="42" s="1"/>
  <c r="N4" i="42"/>
  <c r="U101" i="42"/>
  <c r="R7" i="42"/>
  <c r="S7" i="42" s="1"/>
  <c r="U7" i="42"/>
  <c r="Q7" i="42"/>
  <c r="AB7" i="42"/>
  <c r="AE7" i="42"/>
  <c r="R8" i="42"/>
  <c r="S8" i="42" s="1"/>
  <c r="Q9" i="42"/>
  <c r="AB9" i="42"/>
  <c r="AE9" i="42"/>
  <c r="AF9" i="42" s="1"/>
  <c r="R10" i="42"/>
  <c r="S10" i="42" s="1"/>
  <c r="Q11" i="42"/>
  <c r="AB11" i="42"/>
  <c r="AE11" i="42"/>
  <c r="AF11" i="42" s="1"/>
  <c r="R12" i="42"/>
  <c r="S12" i="42" s="1"/>
  <c r="Q13" i="42"/>
  <c r="AB13" i="42"/>
  <c r="AE13" i="42"/>
  <c r="AF13" i="42" s="1"/>
  <c r="R14" i="42"/>
  <c r="S14" i="42" s="1"/>
  <c r="Q15" i="42"/>
  <c r="AB15" i="42"/>
  <c r="AE15" i="42"/>
  <c r="AF15" i="42" s="1"/>
  <c r="R16" i="42"/>
  <c r="S16" i="42" s="1"/>
  <c r="Q17" i="42"/>
  <c r="AD7" i="42"/>
  <c r="R9" i="42"/>
  <c r="S9" i="42" s="1"/>
  <c r="R11" i="42"/>
  <c r="S11" i="42" s="1"/>
  <c r="R13" i="42"/>
  <c r="S13" i="42" s="1"/>
  <c r="R15" i="42"/>
  <c r="S15" i="42" s="1"/>
  <c r="R17" i="42"/>
  <c r="S17" i="42" s="1"/>
  <c r="AE17" i="42"/>
  <c r="AF17" i="42" s="1"/>
  <c r="AB17" i="42"/>
  <c r="S19" i="42"/>
  <c r="Q19" i="42"/>
  <c r="U19" i="42"/>
  <c r="AE19" i="42"/>
  <c r="AF19" i="42" s="1"/>
  <c r="AB19" i="42"/>
  <c r="R21" i="42"/>
  <c r="S21" i="42" s="1"/>
  <c r="U21" i="42"/>
  <c r="AD21" i="42"/>
  <c r="R23" i="42"/>
  <c r="S23" i="42" s="1"/>
  <c r="U23" i="42"/>
  <c r="AD23" i="42"/>
  <c r="R25" i="42"/>
  <c r="S25" i="42" s="1"/>
  <c r="U25" i="42"/>
  <c r="AD25" i="42"/>
  <c r="R27" i="42"/>
  <c r="S27" i="42" s="1"/>
  <c r="U27" i="42"/>
  <c r="AD27" i="42"/>
  <c r="R29" i="42"/>
  <c r="S29" i="42" s="1"/>
  <c r="U29" i="42"/>
  <c r="AD29" i="42"/>
  <c r="R31" i="42"/>
  <c r="S31" i="42" s="1"/>
  <c r="U31" i="42"/>
  <c r="AD31" i="42"/>
  <c r="R33" i="42"/>
  <c r="S33" i="42" s="1"/>
  <c r="U33" i="42"/>
  <c r="AD33" i="42"/>
  <c r="R35" i="42"/>
  <c r="S35" i="42" s="1"/>
  <c r="U35" i="42"/>
  <c r="AD35" i="42"/>
  <c r="R37" i="42"/>
  <c r="S37" i="42" s="1"/>
  <c r="U37" i="42"/>
  <c r="AD37" i="42"/>
  <c r="R39" i="42"/>
  <c r="S39" i="42" s="1"/>
  <c r="U39" i="42"/>
  <c r="AD39" i="42"/>
  <c r="AD41" i="42"/>
  <c r="R43" i="42"/>
  <c r="S43" i="42" s="1"/>
  <c r="U43" i="42"/>
  <c r="AD43" i="42"/>
  <c r="R45" i="42"/>
  <c r="S45" i="42" s="1"/>
  <c r="U45" i="42"/>
  <c r="AD45" i="42"/>
  <c r="R47" i="42"/>
  <c r="S47" i="42" s="1"/>
  <c r="U47" i="42"/>
  <c r="AD47" i="42"/>
  <c r="R49" i="42"/>
  <c r="S49" i="42" s="1"/>
  <c r="U49" i="42"/>
  <c r="AD49" i="42"/>
  <c r="R51" i="42"/>
  <c r="S51" i="42" s="1"/>
  <c r="U51" i="42"/>
  <c r="AD51" i="42"/>
  <c r="R53" i="42"/>
  <c r="S53" i="42" s="1"/>
  <c r="U53" i="42"/>
  <c r="AD53" i="42"/>
  <c r="R55" i="42"/>
  <c r="S55" i="42" s="1"/>
  <c r="U55" i="42"/>
  <c r="AD55" i="42"/>
  <c r="R57" i="42"/>
  <c r="S57" i="42" s="1"/>
  <c r="U57" i="42"/>
  <c r="AD57" i="42"/>
  <c r="R59" i="42"/>
  <c r="S59" i="42" s="1"/>
  <c r="U59" i="42"/>
  <c r="AD59" i="42"/>
  <c r="Q60" i="42"/>
  <c r="U60" i="42"/>
  <c r="AD60" i="42"/>
  <c r="R18" i="42"/>
  <c r="S18" i="42" s="1"/>
  <c r="R20" i="42"/>
  <c r="S20" i="42" s="1"/>
  <c r="Q21" i="42"/>
  <c r="AB21" i="42"/>
  <c r="R22" i="42"/>
  <c r="S22" i="42" s="1"/>
  <c r="Q23" i="42"/>
  <c r="AB23" i="42"/>
  <c r="R24" i="42"/>
  <c r="S24" i="42" s="1"/>
  <c r="Q25" i="42"/>
  <c r="AB25" i="42"/>
  <c r="R26" i="42"/>
  <c r="S26" i="42" s="1"/>
  <c r="Q27" i="42"/>
  <c r="AB27" i="42"/>
  <c r="R28" i="42"/>
  <c r="S28" i="42" s="1"/>
  <c r="Q29" i="42"/>
  <c r="AB29" i="42"/>
  <c r="R30" i="42"/>
  <c r="S30" i="42" s="1"/>
  <c r="Q31" i="42"/>
  <c r="R32" i="42"/>
  <c r="S32" i="42" s="1"/>
  <c r="Q33" i="42"/>
  <c r="AB33" i="42"/>
  <c r="R34" i="42"/>
  <c r="S34" i="42" s="1"/>
  <c r="Q35" i="42"/>
  <c r="AB35" i="42"/>
  <c r="R36" i="42"/>
  <c r="S36" i="42" s="1"/>
  <c r="Q37" i="42"/>
  <c r="AB37" i="42"/>
  <c r="R38" i="42"/>
  <c r="S38" i="42" s="1"/>
  <c r="Q39" i="42"/>
  <c r="AB39" i="42"/>
  <c r="R40" i="42"/>
  <c r="S40" i="42" s="1"/>
  <c r="AB41" i="42"/>
  <c r="R42" i="42"/>
  <c r="S42" i="42" s="1"/>
  <c r="Q43" i="42"/>
  <c r="AB43" i="42"/>
  <c r="R44" i="42"/>
  <c r="S44" i="42" s="1"/>
  <c r="Q45" i="42"/>
  <c r="AB45" i="42"/>
  <c r="R46" i="42"/>
  <c r="S46" i="42" s="1"/>
  <c r="Q47" i="42"/>
  <c r="AB47" i="42"/>
  <c r="R48" i="42"/>
  <c r="S48" i="42" s="1"/>
  <c r="Q49" i="42"/>
  <c r="AB49" i="42"/>
  <c r="R50" i="42"/>
  <c r="S50" i="42" s="1"/>
  <c r="Q51" i="42"/>
  <c r="AB51" i="42"/>
  <c r="R52" i="42"/>
  <c r="S52" i="42" s="1"/>
  <c r="Q53" i="42"/>
  <c r="R54" i="42"/>
  <c r="S54" i="42" s="1"/>
  <c r="Q55" i="42"/>
  <c r="AB55" i="42"/>
  <c r="R56" i="42"/>
  <c r="S56" i="42" s="1"/>
  <c r="Q57" i="42"/>
  <c r="AB57" i="42"/>
  <c r="R58" i="42"/>
  <c r="S58" i="42" s="1"/>
  <c r="Q59" i="42"/>
  <c r="AB59" i="42"/>
  <c r="R60" i="42"/>
  <c r="S60" i="42" s="1"/>
  <c r="S62" i="42"/>
  <c r="Q62" i="42"/>
  <c r="U62" i="42"/>
  <c r="AD62" i="42"/>
  <c r="R61" i="42"/>
  <c r="S61" i="42" s="1"/>
  <c r="R63" i="42"/>
  <c r="S63" i="42" s="1"/>
  <c r="Q64" i="42"/>
  <c r="AB64" i="42"/>
  <c r="AE64" i="42"/>
  <c r="AF64" i="42" s="1"/>
  <c r="R65" i="42"/>
  <c r="S65" i="42" s="1"/>
  <c r="Q66" i="42"/>
  <c r="AE66" i="42"/>
  <c r="AF66" i="42" s="1"/>
  <c r="R67" i="42"/>
  <c r="S67" i="42" s="1"/>
  <c r="Q68" i="42"/>
  <c r="AB68" i="42"/>
  <c r="AE68" i="42"/>
  <c r="AF68" i="42" s="1"/>
  <c r="R69" i="42"/>
  <c r="S69" i="42" s="1"/>
  <c r="Q70" i="42"/>
  <c r="AB70" i="42"/>
  <c r="AE70" i="42"/>
  <c r="AF70" i="42" s="1"/>
  <c r="R71" i="42"/>
  <c r="S71" i="42" s="1"/>
  <c r="Q72" i="42"/>
  <c r="AE72" i="42"/>
  <c r="AF72" i="42" s="1"/>
  <c r="R73" i="42"/>
  <c r="S73" i="42" s="1"/>
  <c r="Q74" i="42"/>
  <c r="AE74" i="42"/>
  <c r="AF74" i="42" s="1"/>
  <c r="R75" i="42"/>
  <c r="S75" i="42" s="1"/>
  <c r="Q76" i="42"/>
  <c r="AE76" i="42"/>
  <c r="AF76" i="42" s="1"/>
  <c r="R77" i="42"/>
  <c r="S77" i="42" s="1"/>
  <c r="Q78" i="42"/>
  <c r="AB78" i="42"/>
  <c r="AE78" i="42"/>
  <c r="AF78" i="42" s="1"/>
  <c r="R79" i="42"/>
  <c r="S79" i="42" s="1"/>
  <c r="Q80" i="42"/>
  <c r="AB80" i="42"/>
  <c r="AE80" i="42"/>
  <c r="AF80" i="42" s="1"/>
  <c r="U81" i="42"/>
  <c r="AE81" i="42"/>
  <c r="AF81" i="42" s="1"/>
  <c r="AB81" i="42"/>
  <c r="R64" i="42"/>
  <c r="S64" i="42" s="1"/>
  <c r="R66" i="42"/>
  <c r="S66" i="42" s="1"/>
  <c r="R68" i="42"/>
  <c r="S68" i="42" s="1"/>
  <c r="R70" i="42"/>
  <c r="S70" i="42" s="1"/>
  <c r="R72" i="42"/>
  <c r="S72" i="42" s="1"/>
  <c r="R74" i="42"/>
  <c r="S74" i="42" s="1"/>
  <c r="R76" i="42"/>
  <c r="S76" i="42" s="1"/>
  <c r="R78" i="42"/>
  <c r="S78" i="42" s="1"/>
  <c r="R80" i="42"/>
  <c r="S80" i="42" s="1"/>
  <c r="R81" i="42"/>
  <c r="Q101" i="42"/>
  <c r="R83" i="42"/>
  <c r="S83" i="42" s="1"/>
  <c r="U83" i="42"/>
  <c r="AD83" i="42"/>
  <c r="R85" i="42"/>
  <c r="S85" i="42" s="1"/>
  <c r="U85" i="42"/>
  <c r="AD85" i="42"/>
  <c r="R87" i="42"/>
  <c r="S87" i="42" s="1"/>
  <c r="U87" i="42"/>
  <c r="AD87" i="42"/>
  <c r="R89" i="42"/>
  <c r="S89" i="42" s="1"/>
  <c r="U89" i="42"/>
  <c r="AD89" i="42"/>
  <c r="R91" i="42"/>
  <c r="S91" i="42" s="1"/>
  <c r="U91" i="42"/>
  <c r="AD91" i="42"/>
  <c r="R93" i="42"/>
  <c r="S93" i="42" s="1"/>
  <c r="U93" i="42"/>
  <c r="AD93" i="42"/>
  <c r="R95" i="42"/>
  <c r="S95" i="42" s="1"/>
  <c r="U95" i="42"/>
  <c r="AD95" i="42"/>
  <c r="R97" i="42"/>
  <c r="S97" i="42" s="1"/>
  <c r="U97" i="42"/>
  <c r="AD97" i="42"/>
  <c r="R99" i="42"/>
  <c r="S99" i="42" s="1"/>
  <c r="U99" i="42"/>
  <c r="AD99" i="42"/>
  <c r="AE100" i="42"/>
  <c r="AF100" i="42" s="1"/>
  <c r="Y101" i="42"/>
  <c r="R82" i="42"/>
  <c r="S82" i="42" s="1"/>
  <c r="Q83" i="42"/>
  <c r="AB83" i="42"/>
  <c r="R84" i="42"/>
  <c r="S84" i="42" s="1"/>
  <c r="Q85" i="42"/>
  <c r="AB85" i="42"/>
  <c r="R86" i="42"/>
  <c r="S86" i="42" s="1"/>
  <c r="Q87" i="42"/>
  <c r="AB87" i="42"/>
  <c r="R88" i="42"/>
  <c r="Q89" i="42"/>
  <c r="AB89" i="42"/>
  <c r="R90" i="42"/>
  <c r="S90" i="42" s="1"/>
  <c r="Q91" i="42"/>
  <c r="AB91" i="42"/>
  <c r="R92" i="42"/>
  <c r="S92" i="42" s="1"/>
  <c r="Q93" i="42"/>
  <c r="AB93" i="42"/>
  <c r="R94" i="42"/>
  <c r="S94" i="42" s="1"/>
  <c r="Q95" i="42"/>
  <c r="AB95" i="42"/>
  <c r="R96" i="42"/>
  <c r="S96" i="42" s="1"/>
  <c r="Q97" i="42"/>
  <c r="R98" i="42"/>
  <c r="S98" i="42" s="1"/>
  <c r="Q99" i="42"/>
  <c r="AB99" i="42"/>
  <c r="R100" i="42"/>
  <c r="S100" i="42" s="1"/>
  <c r="AC101" i="41"/>
  <c r="Z101" i="41"/>
  <c r="X101" i="41"/>
  <c r="W101" i="41"/>
  <c r="V101" i="41"/>
  <c r="T101" i="41"/>
  <c r="O101" i="41"/>
  <c r="M101" i="41"/>
  <c r="L101" i="41"/>
  <c r="K101" i="41"/>
  <c r="J101" i="41"/>
  <c r="I101" i="41"/>
  <c r="H101" i="41"/>
  <c r="AA100" i="41"/>
  <c r="AD100" i="41" s="1"/>
  <c r="Y100" i="41"/>
  <c r="Q100" i="41"/>
  <c r="P100" i="41"/>
  <c r="U100" i="41" s="1"/>
  <c r="N100" i="41"/>
  <c r="G100" i="41"/>
  <c r="AA99" i="41"/>
  <c r="AE99" i="41" s="1"/>
  <c r="AF99" i="41" s="1"/>
  <c r="Y99" i="41"/>
  <c r="P99" i="41"/>
  <c r="N99" i="41"/>
  <c r="G99" i="41"/>
  <c r="AA98" i="41"/>
  <c r="AD98" i="41" s="1"/>
  <c r="Y98" i="41"/>
  <c r="P98" i="41"/>
  <c r="U98" i="41" s="1"/>
  <c r="N98" i="41"/>
  <c r="G98" i="41"/>
  <c r="AB97" i="41"/>
  <c r="AA97" i="41"/>
  <c r="AE97" i="41" s="1"/>
  <c r="AF97" i="41" s="1"/>
  <c r="Y97" i="41"/>
  <c r="P97" i="41"/>
  <c r="N97" i="41"/>
  <c r="G97" i="41"/>
  <c r="AB96" i="41"/>
  <c r="AA96" i="41"/>
  <c r="AD96" i="41" s="1"/>
  <c r="Y96" i="41"/>
  <c r="P96" i="41"/>
  <c r="U96" i="41" s="1"/>
  <c r="N96" i="41"/>
  <c r="G96" i="41"/>
  <c r="AA95" i="41"/>
  <c r="AE95" i="41" s="1"/>
  <c r="AF95" i="41" s="1"/>
  <c r="Y95" i="41"/>
  <c r="P95" i="41"/>
  <c r="N95" i="41"/>
  <c r="G95" i="41"/>
  <c r="AA94" i="41"/>
  <c r="AD94" i="41" s="1"/>
  <c r="Y94" i="41"/>
  <c r="P94" i="41"/>
  <c r="U94" i="41" s="1"/>
  <c r="N94" i="41"/>
  <c r="G94" i="41"/>
  <c r="AA93" i="41"/>
  <c r="AE93" i="41" s="1"/>
  <c r="AF93" i="41" s="1"/>
  <c r="Y93" i="41"/>
  <c r="P93" i="41"/>
  <c r="N93" i="41"/>
  <c r="G93" i="41"/>
  <c r="AB92" i="41"/>
  <c r="AA92" i="41"/>
  <c r="AD92" i="41" s="1"/>
  <c r="Y92" i="41"/>
  <c r="P92" i="41"/>
  <c r="U92" i="41" s="1"/>
  <c r="N92" i="41"/>
  <c r="G92" i="41"/>
  <c r="AA91" i="41"/>
  <c r="AE91" i="41" s="1"/>
  <c r="AF91" i="41" s="1"/>
  <c r="Y91" i="41"/>
  <c r="P91" i="41"/>
  <c r="N91" i="41"/>
  <c r="G91" i="41"/>
  <c r="AA90" i="41"/>
  <c r="AD90" i="41" s="1"/>
  <c r="Y90" i="41"/>
  <c r="P90" i="41"/>
  <c r="U90" i="41" s="1"/>
  <c r="N90" i="41"/>
  <c r="G90" i="41"/>
  <c r="AA89" i="41"/>
  <c r="AE89" i="41" s="1"/>
  <c r="AF89" i="41" s="1"/>
  <c r="Y89" i="41"/>
  <c r="P89" i="41"/>
  <c r="N89" i="41"/>
  <c r="G89" i="41"/>
  <c r="AB88" i="41"/>
  <c r="AA88" i="41"/>
  <c r="AD88" i="41" s="1"/>
  <c r="Y88" i="41"/>
  <c r="Q88" i="41"/>
  <c r="P88" i="41"/>
  <c r="U88" i="41" s="1"/>
  <c r="N88" i="41"/>
  <c r="G88" i="41"/>
  <c r="AA87" i="41"/>
  <c r="AE87" i="41" s="1"/>
  <c r="AF87" i="41" s="1"/>
  <c r="Y87" i="41"/>
  <c r="P87" i="41"/>
  <c r="N87" i="41"/>
  <c r="G87" i="41"/>
  <c r="AA86" i="41"/>
  <c r="AD86" i="41" s="1"/>
  <c r="Y86" i="41"/>
  <c r="P86" i="41"/>
  <c r="U86" i="41" s="1"/>
  <c r="N86" i="41"/>
  <c r="G86" i="41"/>
  <c r="AA85" i="41"/>
  <c r="AE85" i="41" s="1"/>
  <c r="AF85" i="41" s="1"/>
  <c r="Y85" i="41"/>
  <c r="P85" i="41"/>
  <c r="N85" i="41"/>
  <c r="G85" i="41"/>
  <c r="AA84" i="41"/>
  <c r="AD84" i="41" s="1"/>
  <c r="Y84" i="41"/>
  <c r="Q84" i="41"/>
  <c r="P84" i="41"/>
  <c r="U84" i="41" s="1"/>
  <c r="N84" i="41"/>
  <c r="G84" i="41"/>
  <c r="AA83" i="41"/>
  <c r="AE83" i="41" s="1"/>
  <c r="AF83" i="41" s="1"/>
  <c r="Y83" i="41"/>
  <c r="P83" i="41"/>
  <c r="N83" i="41"/>
  <c r="G83" i="41"/>
  <c r="AA82" i="41"/>
  <c r="AD82" i="41" s="1"/>
  <c r="Y82" i="41"/>
  <c r="P82" i="41"/>
  <c r="U82" i="41" s="1"/>
  <c r="N82" i="41"/>
  <c r="G82" i="41"/>
  <c r="AA81" i="41"/>
  <c r="AD81" i="41" s="1"/>
  <c r="Y81" i="41"/>
  <c r="Q81" i="41"/>
  <c r="P81" i="41"/>
  <c r="S81" i="41" s="1"/>
  <c r="N81" i="41"/>
  <c r="G81" i="41"/>
  <c r="AA80" i="41"/>
  <c r="AD80" i="41" s="1"/>
  <c r="Y80" i="41"/>
  <c r="P80" i="41"/>
  <c r="U80" i="41" s="1"/>
  <c r="N80" i="41"/>
  <c r="G80" i="41"/>
  <c r="AA79" i="41"/>
  <c r="AD79" i="41" s="1"/>
  <c r="Y79" i="41"/>
  <c r="P79" i="41"/>
  <c r="U79" i="41" s="1"/>
  <c r="N79" i="41"/>
  <c r="G79" i="41"/>
  <c r="AB78" i="41"/>
  <c r="AA78" i="41"/>
  <c r="AD78" i="41" s="1"/>
  <c r="Y78" i="41"/>
  <c r="P78" i="41"/>
  <c r="U78" i="41" s="1"/>
  <c r="N78" i="41"/>
  <c r="G78" i="41"/>
  <c r="AA77" i="41"/>
  <c r="AD77" i="41" s="1"/>
  <c r="Y77" i="41"/>
  <c r="P77" i="41"/>
  <c r="U77" i="41" s="1"/>
  <c r="N77" i="41"/>
  <c r="G77" i="41"/>
  <c r="AB76" i="41"/>
  <c r="AA76" i="41"/>
  <c r="AD76" i="41" s="1"/>
  <c r="Y76" i="41"/>
  <c r="P76" i="41"/>
  <c r="U76" i="41" s="1"/>
  <c r="N76" i="41"/>
  <c r="G76" i="41"/>
  <c r="AA75" i="41"/>
  <c r="AD75" i="41" s="1"/>
  <c r="Y75" i="41"/>
  <c r="P75" i="41"/>
  <c r="U75" i="41" s="1"/>
  <c r="N75" i="41"/>
  <c r="G75" i="41"/>
  <c r="AB74" i="41"/>
  <c r="AA74" i="41"/>
  <c r="AD74" i="41" s="1"/>
  <c r="Y74" i="41"/>
  <c r="P74" i="41"/>
  <c r="U74" i="41" s="1"/>
  <c r="N74" i="41"/>
  <c r="G74" i="41"/>
  <c r="AA73" i="41"/>
  <c r="AD73" i="41" s="1"/>
  <c r="Y73" i="41"/>
  <c r="P73" i="41"/>
  <c r="U73" i="41" s="1"/>
  <c r="N73" i="41"/>
  <c r="G73" i="41"/>
  <c r="AB72" i="41"/>
  <c r="AA72" i="41"/>
  <c r="AD72" i="41" s="1"/>
  <c r="Y72" i="41"/>
  <c r="P72" i="41"/>
  <c r="U72" i="41" s="1"/>
  <c r="N72" i="41"/>
  <c r="G72" i="41"/>
  <c r="AA71" i="41"/>
  <c r="AD71" i="41" s="1"/>
  <c r="Y71" i="41"/>
  <c r="P71" i="41"/>
  <c r="U71" i="41" s="1"/>
  <c r="N71" i="41"/>
  <c r="G71" i="41"/>
  <c r="AA70" i="41"/>
  <c r="AD70" i="41" s="1"/>
  <c r="Y70" i="41"/>
  <c r="P70" i="41"/>
  <c r="U70" i="41" s="1"/>
  <c r="N70" i="41"/>
  <c r="G70" i="41"/>
  <c r="AA69" i="41"/>
  <c r="AD69" i="41" s="1"/>
  <c r="Y69" i="41"/>
  <c r="P69" i="41"/>
  <c r="U69" i="41" s="1"/>
  <c r="N69" i="41"/>
  <c r="G69" i="41"/>
  <c r="AA68" i="41"/>
  <c r="AD68" i="41" s="1"/>
  <c r="Y68" i="41"/>
  <c r="Q68" i="41"/>
  <c r="P68" i="41"/>
  <c r="U68" i="41" s="1"/>
  <c r="N68" i="41"/>
  <c r="G68" i="41"/>
  <c r="AA67" i="41"/>
  <c r="AD67" i="41" s="1"/>
  <c r="Y67" i="41"/>
  <c r="P67" i="41"/>
  <c r="U67" i="41" s="1"/>
  <c r="N67" i="41"/>
  <c r="G67" i="41"/>
  <c r="AB66" i="41"/>
  <c r="AA66" i="41"/>
  <c r="AD66" i="41" s="1"/>
  <c r="Y66" i="41"/>
  <c r="P66" i="41"/>
  <c r="U66" i="41" s="1"/>
  <c r="N66" i="41"/>
  <c r="G66" i="41"/>
  <c r="AA65" i="41"/>
  <c r="AD65" i="41" s="1"/>
  <c r="Y65" i="41"/>
  <c r="P65" i="41"/>
  <c r="U65" i="41" s="1"/>
  <c r="N65" i="41"/>
  <c r="G65" i="41"/>
  <c r="AA64" i="41"/>
  <c r="AD64" i="41" s="1"/>
  <c r="Y64" i="41"/>
  <c r="Q64" i="41"/>
  <c r="P64" i="41"/>
  <c r="U64" i="41" s="1"/>
  <c r="N64" i="41"/>
  <c r="G64" i="41"/>
  <c r="AA63" i="41"/>
  <c r="AD63" i="41" s="1"/>
  <c r="Y63" i="41"/>
  <c r="P63" i="41"/>
  <c r="N63" i="41"/>
  <c r="G63" i="41"/>
  <c r="AB62" i="41"/>
  <c r="AA62" i="41"/>
  <c r="AD62" i="41" s="1"/>
  <c r="Y62" i="41"/>
  <c r="P62" i="41"/>
  <c r="U62" i="41" s="1"/>
  <c r="N62" i="41"/>
  <c r="G62" i="41"/>
  <c r="AA61" i="41"/>
  <c r="AD61" i="41" s="1"/>
  <c r="Y61" i="41"/>
  <c r="P61" i="41"/>
  <c r="U61" i="41" s="1"/>
  <c r="N61" i="41"/>
  <c r="G61" i="41"/>
  <c r="AB60" i="41"/>
  <c r="AA60" i="41"/>
  <c r="AD60" i="41" s="1"/>
  <c r="Y60" i="41"/>
  <c r="P60" i="41"/>
  <c r="U60" i="41" s="1"/>
  <c r="N60" i="41"/>
  <c r="G60" i="41"/>
  <c r="AA59" i="41"/>
  <c r="AD59" i="41" s="1"/>
  <c r="Y59" i="41"/>
  <c r="P59" i="41"/>
  <c r="U59" i="41" s="1"/>
  <c r="N59" i="41"/>
  <c r="G59" i="41"/>
  <c r="AA58" i="41"/>
  <c r="AD58" i="41" s="1"/>
  <c r="Y58" i="41"/>
  <c r="P58" i="41"/>
  <c r="U58" i="41" s="1"/>
  <c r="N58" i="41"/>
  <c r="G58" i="41"/>
  <c r="AB57" i="41"/>
  <c r="AA57" i="41"/>
  <c r="AD57" i="41" s="1"/>
  <c r="Y57" i="41"/>
  <c r="P57" i="41"/>
  <c r="U57" i="41" s="1"/>
  <c r="N57" i="41"/>
  <c r="G57" i="41"/>
  <c r="AA56" i="41"/>
  <c r="AD56" i="41" s="1"/>
  <c r="Y56" i="41"/>
  <c r="P56" i="41"/>
  <c r="U56" i="41" s="1"/>
  <c r="N56" i="41"/>
  <c r="G56" i="41"/>
  <c r="AA55" i="41"/>
  <c r="AD55" i="41" s="1"/>
  <c r="Y55" i="41"/>
  <c r="P55" i="41"/>
  <c r="U55" i="41" s="1"/>
  <c r="N55" i="41"/>
  <c r="G55" i="41"/>
  <c r="AA54" i="41"/>
  <c r="AD54" i="41" s="1"/>
  <c r="Y54" i="41"/>
  <c r="P54" i="41"/>
  <c r="U54" i="41" s="1"/>
  <c r="N54" i="41"/>
  <c r="G54" i="41"/>
  <c r="AB53" i="41"/>
  <c r="AA53" i="41"/>
  <c r="AD53" i="41" s="1"/>
  <c r="Y53" i="41"/>
  <c r="P53" i="41"/>
  <c r="U53" i="41" s="1"/>
  <c r="N53" i="41"/>
  <c r="G53" i="41"/>
  <c r="AA52" i="41"/>
  <c r="AD52" i="41" s="1"/>
  <c r="Y52" i="41"/>
  <c r="P52" i="41"/>
  <c r="U52" i="41" s="1"/>
  <c r="N52" i="41"/>
  <c r="G52" i="41"/>
  <c r="AA51" i="41"/>
  <c r="Y51" i="41"/>
  <c r="Q51" i="41"/>
  <c r="P51" i="41"/>
  <c r="U51" i="41" s="1"/>
  <c r="N51" i="41"/>
  <c r="G51" i="41"/>
  <c r="AA50" i="41"/>
  <c r="AD50" i="41" s="1"/>
  <c r="Y50" i="41"/>
  <c r="P50" i="41"/>
  <c r="U50" i="41" s="1"/>
  <c r="N50" i="41"/>
  <c r="G50" i="41"/>
  <c r="AA49" i="41"/>
  <c r="AD49" i="41" s="1"/>
  <c r="Y49" i="41"/>
  <c r="P49" i="41"/>
  <c r="N49" i="41"/>
  <c r="G49" i="41"/>
  <c r="AB48" i="41"/>
  <c r="AA48" i="41"/>
  <c r="AD48" i="41" s="1"/>
  <c r="Y48" i="41"/>
  <c r="P48" i="41"/>
  <c r="U48" i="41" s="1"/>
  <c r="N48" i="41"/>
  <c r="G48" i="41"/>
  <c r="AA47" i="41"/>
  <c r="AD47" i="41" s="1"/>
  <c r="Y47" i="41"/>
  <c r="P47" i="41"/>
  <c r="N47" i="41"/>
  <c r="G47" i="41"/>
  <c r="AA46" i="41"/>
  <c r="AD46" i="41" s="1"/>
  <c r="Y46" i="41"/>
  <c r="P46" i="41"/>
  <c r="U46" i="41" s="1"/>
  <c r="N46" i="41"/>
  <c r="G46" i="41"/>
  <c r="AE45" i="41"/>
  <c r="AF45" i="41" s="1"/>
  <c r="AA45" i="41"/>
  <c r="Y45" i="41"/>
  <c r="P45" i="41"/>
  <c r="U45" i="41" s="1"/>
  <c r="N45" i="41"/>
  <c r="G45" i="41"/>
  <c r="AA44" i="41"/>
  <c r="AD44" i="41" s="1"/>
  <c r="Y44" i="41"/>
  <c r="P44" i="41"/>
  <c r="U44" i="41" s="1"/>
  <c r="N44" i="41"/>
  <c r="G44" i="41"/>
  <c r="AB43" i="41"/>
  <c r="AA43" i="41"/>
  <c r="AD43" i="41" s="1"/>
  <c r="Y43" i="41"/>
  <c r="P43" i="41"/>
  <c r="N43" i="41"/>
  <c r="G43" i="41"/>
  <c r="AA42" i="41"/>
  <c r="AD42" i="41" s="1"/>
  <c r="Y42" i="41"/>
  <c r="P42" i="41"/>
  <c r="U42" i="41" s="1"/>
  <c r="N42" i="41"/>
  <c r="G42" i="41"/>
  <c r="AA41" i="41"/>
  <c r="Y41" i="41"/>
  <c r="U41" i="41"/>
  <c r="S41" i="41"/>
  <c r="Q41" i="41"/>
  <c r="N41" i="41"/>
  <c r="G41" i="41"/>
  <c r="AA40" i="41"/>
  <c r="AD40" i="41" s="1"/>
  <c r="Y40" i="41"/>
  <c r="P40" i="41"/>
  <c r="U40" i="41" s="1"/>
  <c r="N40" i="41"/>
  <c r="G40" i="41"/>
  <c r="AA39" i="41"/>
  <c r="AE39" i="41" s="1"/>
  <c r="AF39" i="41" s="1"/>
  <c r="Y39" i="41"/>
  <c r="Q39" i="41"/>
  <c r="P39" i="41"/>
  <c r="U39" i="41" s="1"/>
  <c r="N39" i="41"/>
  <c r="G39" i="41"/>
  <c r="AA38" i="41"/>
  <c r="AD38" i="41" s="1"/>
  <c r="Y38" i="41"/>
  <c r="P38" i="41"/>
  <c r="U38" i="41" s="1"/>
  <c r="N38" i="41"/>
  <c r="G38" i="41"/>
  <c r="AA37" i="41"/>
  <c r="AD37" i="41" s="1"/>
  <c r="Y37" i="41"/>
  <c r="P37" i="41"/>
  <c r="N37" i="41"/>
  <c r="G37" i="41"/>
  <c r="AA36" i="41"/>
  <c r="AD36" i="41" s="1"/>
  <c r="Y36" i="41"/>
  <c r="P36" i="41"/>
  <c r="U36" i="41" s="1"/>
  <c r="N36" i="41"/>
  <c r="G36" i="41"/>
  <c r="AA35" i="41"/>
  <c r="Y35" i="41"/>
  <c r="Q35" i="41"/>
  <c r="P35" i="41"/>
  <c r="U35" i="41" s="1"/>
  <c r="N35" i="41"/>
  <c r="G35" i="41"/>
  <c r="AA34" i="41"/>
  <c r="AD34" i="41" s="1"/>
  <c r="Y34" i="41"/>
  <c r="P34" i="41"/>
  <c r="U34" i="41" s="1"/>
  <c r="N34" i="41"/>
  <c r="G34" i="41"/>
  <c r="AA33" i="41"/>
  <c r="AD33" i="41" s="1"/>
  <c r="Y33" i="41"/>
  <c r="P33" i="41"/>
  <c r="N33" i="41"/>
  <c r="G33" i="41"/>
  <c r="AB32" i="41"/>
  <c r="AA32" i="41"/>
  <c r="AD32" i="41" s="1"/>
  <c r="Y32" i="41"/>
  <c r="P32" i="41"/>
  <c r="U32" i="41" s="1"/>
  <c r="N32" i="41"/>
  <c r="G32" i="41"/>
  <c r="AB31" i="41"/>
  <c r="AA31" i="41"/>
  <c r="AD31" i="41" s="1"/>
  <c r="Y31" i="41"/>
  <c r="P31" i="41"/>
  <c r="N31" i="41"/>
  <c r="G31" i="41"/>
  <c r="AA30" i="41"/>
  <c r="AD30" i="41" s="1"/>
  <c r="Y30" i="41"/>
  <c r="P30" i="41"/>
  <c r="U30" i="41" s="1"/>
  <c r="N30" i="41"/>
  <c r="G30" i="41"/>
  <c r="AE29" i="41"/>
  <c r="AF29" i="41" s="1"/>
  <c r="AA29" i="41"/>
  <c r="Y29" i="41"/>
  <c r="P29" i="41"/>
  <c r="U29" i="41" s="1"/>
  <c r="N29" i="41"/>
  <c r="G29" i="41"/>
  <c r="AB28" i="41"/>
  <c r="AA28" i="41"/>
  <c r="AD28" i="41" s="1"/>
  <c r="Y28" i="41"/>
  <c r="P28" i="41"/>
  <c r="U28" i="41" s="1"/>
  <c r="N28" i="41"/>
  <c r="G28" i="41"/>
  <c r="AA27" i="41"/>
  <c r="AD27" i="41" s="1"/>
  <c r="Y27" i="41"/>
  <c r="P27" i="41"/>
  <c r="N27" i="41"/>
  <c r="G27" i="41"/>
  <c r="AA26" i="41"/>
  <c r="AD26" i="41" s="1"/>
  <c r="Y26" i="41"/>
  <c r="P26" i="41"/>
  <c r="U26" i="41" s="1"/>
  <c r="N26" i="41"/>
  <c r="G26" i="41"/>
  <c r="AE25" i="41"/>
  <c r="AF25" i="41" s="1"/>
  <c r="AA25" i="41"/>
  <c r="Y25" i="41"/>
  <c r="P25" i="41"/>
  <c r="U25" i="41" s="1"/>
  <c r="N25" i="41"/>
  <c r="G25" i="41"/>
  <c r="AA24" i="41"/>
  <c r="AD24" i="41" s="1"/>
  <c r="Y24" i="41"/>
  <c r="P24" i="41"/>
  <c r="U24" i="41" s="1"/>
  <c r="N24" i="41"/>
  <c r="G24" i="41"/>
  <c r="AB23" i="41"/>
  <c r="AA23" i="41"/>
  <c r="AD23" i="41" s="1"/>
  <c r="Y23" i="41"/>
  <c r="P23" i="41"/>
  <c r="N23" i="41"/>
  <c r="G23" i="41"/>
  <c r="AA22" i="41"/>
  <c r="AD22" i="41" s="1"/>
  <c r="Y22" i="41"/>
  <c r="P22" i="41"/>
  <c r="U22" i="41" s="1"/>
  <c r="N22" i="41"/>
  <c r="G22" i="41"/>
  <c r="AA21" i="41"/>
  <c r="Y21" i="41"/>
  <c r="P21" i="41"/>
  <c r="U21" i="41" s="1"/>
  <c r="N21" i="41"/>
  <c r="G21" i="41"/>
  <c r="AA20" i="41"/>
  <c r="AD20" i="41" s="1"/>
  <c r="Y20" i="41"/>
  <c r="P20" i="41"/>
  <c r="U20" i="41" s="1"/>
  <c r="N20" i="41"/>
  <c r="G20" i="41"/>
  <c r="AB19" i="41"/>
  <c r="AA19" i="41"/>
  <c r="AD19" i="41" s="1"/>
  <c r="Y19" i="41"/>
  <c r="P19" i="41"/>
  <c r="N19" i="41"/>
  <c r="G19" i="41"/>
  <c r="AA18" i="41"/>
  <c r="Y18" i="41"/>
  <c r="P18" i="41"/>
  <c r="N18" i="41"/>
  <c r="G18" i="41"/>
  <c r="AA17" i="41"/>
  <c r="AD17" i="41" s="1"/>
  <c r="Y17" i="41"/>
  <c r="P17" i="41"/>
  <c r="N17" i="41"/>
  <c r="G17" i="41"/>
  <c r="AA16" i="41"/>
  <c r="AE16" i="41" s="1"/>
  <c r="AF16" i="41" s="1"/>
  <c r="Y16" i="41"/>
  <c r="P16" i="41"/>
  <c r="N16" i="41"/>
  <c r="G16" i="41"/>
  <c r="AA15" i="41"/>
  <c r="Y15" i="41"/>
  <c r="Q15" i="41"/>
  <c r="P15" i="41"/>
  <c r="U15" i="41" s="1"/>
  <c r="N15" i="41"/>
  <c r="G15" i="41"/>
  <c r="AB14" i="41"/>
  <c r="AA14" i="41"/>
  <c r="AE14" i="41" s="1"/>
  <c r="AF14" i="41" s="1"/>
  <c r="Y14" i="41"/>
  <c r="P14" i="41"/>
  <c r="N14" i="41"/>
  <c r="G14" i="41"/>
  <c r="AE13" i="41"/>
  <c r="AF13" i="41" s="1"/>
  <c r="AA13" i="41"/>
  <c r="Y13" i="41"/>
  <c r="P13" i="41"/>
  <c r="U13" i="41" s="1"/>
  <c r="N13" i="41"/>
  <c r="G13" i="41"/>
  <c r="AB12" i="41"/>
  <c r="AA12" i="41"/>
  <c r="AE12" i="41" s="1"/>
  <c r="AF12" i="41" s="1"/>
  <c r="Y12" i="41"/>
  <c r="P12" i="41"/>
  <c r="N12" i="41"/>
  <c r="G12" i="41"/>
  <c r="AA11" i="41"/>
  <c r="Y11" i="41"/>
  <c r="P11" i="41"/>
  <c r="U11" i="41" s="1"/>
  <c r="N11" i="41"/>
  <c r="G11" i="41"/>
  <c r="AA10" i="41"/>
  <c r="AE10" i="41" s="1"/>
  <c r="AF10" i="41" s="1"/>
  <c r="Y10" i="41"/>
  <c r="P10" i="41"/>
  <c r="N10" i="41"/>
  <c r="G10" i="41"/>
  <c r="AB9" i="41"/>
  <c r="AA9" i="41"/>
  <c r="AD9" i="41" s="1"/>
  <c r="Y9" i="41"/>
  <c r="P9" i="41"/>
  <c r="N9" i="41"/>
  <c r="G9" i="41"/>
  <c r="AA8" i="41"/>
  <c r="AE8" i="41" s="1"/>
  <c r="AF8" i="41" s="1"/>
  <c r="Y8" i="41"/>
  <c r="P8" i="41"/>
  <c r="N8" i="41"/>
  <c r="G8" i="41"/>
  <c r="AA7" i="41"/>
  <c r="AB7" i="41" s="1"/>
  <c r="Y7" i="41"/>
  <c r="P7" i="41"/>
  <c r="N7" i="41"/>
  <c r="G7" i="41"/>
  <c r="B6" i="41"/>
  <c r="C6" i="41" s="1"/>
  <c r="D6" i="41" s="1"/>
  <c r="E6" i="41" s="1"/>
  <c r="F6" i="41" s="1"/>
  <c r="G6" i="41" s="1"/>
  <c r="H6" i="41" s="1"/>
  <c r="I6" i="41" s="1"/>
  <c r="J6" i="41" s="1"/>
  <c r="K6" i="41" s="1"/>
  <c r="Q55" i="41" l="1"/>
  <c r="Q59" i="41"/>
  <c r="Q61" i="41"/>
  <c r="AB70" i="41"/>
  <c r="Q76" i="41"/>
  <c r="Q90" i="41"/>
  <c r="Q94" i="41"/>
  <c r="N101" i="41"/>
  <c r="AE7" i="41"/>
  <c r="Q11" i="41"/>
  <c r="Q13" i="41"/>
  <c r="AB17" i="41"/>
  <c r="Q21" i="41"/>
  <c r="Q25" i="41"/>
  <c r="AB27" i="41"/>
  <c r="Q29" i="41"/>
  <c r="AB33" i="41"/>
  <c r="AB37" i="41"/>
  <c r="Q45" i="41"/>
  <c r="AB47" i="41"/>
  <c r="AB49" i="41"/>
  <c r="Q72" i="41"/>
  <c r="Q80" i="41"/>
  <c r="AB82" i="41"/>
  <c r="AB86" i="41"/>
  <c r="S6" i="43"/>
  <c r="T6" i="43" s="1"/>
  <c r="S5" i="43"/>
  <c r="U9" i="41"/>
  <c r="Q9" i="41"/>
  <c r="AD11" i="41"/>
  <c r="AB11" i="41"/>
  <c r="AD15" i="41"/>
  <c r="AB15" i="41"/>
  <c r="U19" i="41"/>
  <c r="Q19" i="41"/>
  <c r="AD21" i="41"/>
  <c r="AB21" i="41"/>
  <c r="U27" i="41"/>
  <c r="Q27" i="41"/>
  <c r="U31" i="41"/>
  <c r="Q31" i="41"/>
  <c r="U33" i="41"/>
  <c r="Q33" i="41"/>
  <c r="AD35" i="41"/>
  <c r="AB35" i="41"/>
  <c r="AD41" i="41"/>
  <c r="AB41" i="41"/>
  <c r="U47" i="41"/>
  <c r="Q47" i="41"/>
  <c r="U49" i="41"/>
  <c r="Q49" i="41"/>
  <c r="AD51" i="41"/>
  <c r="AB51" i="41"/>
  <c r="AE51" i="41"/>
  <c r="AF51" i="41" s="1"/>
  <c r="G101" i="41"/>
  <c r="P101" i="41"/>
  <c r="Q101" i="41" s="1"/>
  <c r="AE11" i="41"/>
  <c r="AF11" i="41" s="1"/>
  <c r="AD13" i="41"/>
  <c r="AB13" i="41"/>
  <c r="AE15" i="41"/>
  <c r="AF15" i="41" s="1"/>
  <c r="U17" i="41"/>
  <c r="Q17" i="41"/>
  <c r="AE21" i="41"/>
  <c r="AF21" i="41" s="1"/>
  <c r="U23" i="41"/>
  <c r="Q23" i="41"/>
  <c r="AD25" i="41"/>
  <c r="AB25" i="41"/>
  <c r="AD29" i="41"/>
  <c r="AB29" i="41"/>
  <c r="AE35" i="41"/>
  <c r="AF35" i="41" s="1"/>
  <c r="U37" i="41"/>
  <c r="Q37" i="41"/>
  <c r="AD39" i="41"/>
  <c r="AB39" i="41"/>
  <c r="AE41" i="41"/>
  <c r="AF41" i="41" s="1"/>
  <c r="U43" i="41"/>
  <c r="Q43" i="41"/>
  <c r="AD45" i="41"/>
  <c r="AB45" i="41"/>
  <c r="AE55" i="41"/>
  <c r="AF55" i="41" s="1"/>
  <c r="AE59" i="41"/>
  <c r="AF59" i="41" s="1"/>
  <c r="AE64" i="41"/>
  <c r="AF64" i="41" s="1"/>
  <c r="AE68" i="41"/>
  <c r="AF68" i="41" s="1"/>
  <c r="AE72" i="41"/>
  <c r="AF72" i="41" s="1"/>
  <c r="AE76" i="41"/>
  <c r="AF76" i="41" s="1"/>
  <c r="AE80" i="41"/>
  <c r="AF80" i="41" s="1"/>
  <c r="AE90" i="41"/>
  <c r="AF90" i="41" s="1"/>
  <c r="AE9" i="41"/>
  <c r="AF9" i="41" s="1"/>
  <c r="AE19" i="41"/>
  <c r="AF19" i="41" s="1"/>
  <c r="AE23" i="41"/>
  <c r="AF23" i="41" s="1"/>
  <c r="AE31" i="41"/>
  <c r="AF31" i="41" s="1"/>
  <c r="AE33" i="41"/>
  <c r="AF33" i="41" s="1"/>
  <c r="AE37" i="41"/>
  <c r="AF37" i="41" s="1"/>
  <c r="AE43" i="41"/>
  <c r="AF43" i="41" s="1"/>
  <c r="AE47" i="41"/>
  <c r="AF47" i="41" s="1"/>
  <c r="AE49" i="41"/>
  <c r="AF49" i="41" s="1"/>
  <c r="Q53" i="41"/>
  <c r="AE53" i="41"/>
  <c r="AF53" i="41" s="1"/>
  <c r="AB55" i="41"/>
  <c r="Q57" i="41"/>
  <c r="AE57" i="41"/>
  <c r="AF57" i="41" s="1"/>
  <c r="AB59" i="41"/>
  <c r="Q62" i="41"/>
  <c r="AE62" i="41"/>
  <c r="AF62" i="41" s="1"/>
  <c r="AB64" i="41"/>
  <c r="Q66" i="41"/>
  <c r="AE66" i="41"/>
  <c r="AF66" i="41" s="1"/>
  <c r="AB68" i="41"/>
  <c r="Q70" i="41"/>
  <c r="AE70" i="41"/>
  <c r="AF70" i="41" s="1"/>
  <c r="Q74" i="41"/>
  <c r="AE74" i="41"/>
  <c r="AF74" i="41" s="1"/>
  <c r="Q78" i="41"/>
  <c r="AE78" i="41"/>
  <c r="AF78" i="41" s="1"/>
  <c r="AB80" i="41"/>
  <c r="U81" i="41"/>
  <c r="Q82" i="41"/>
  <c r="AE82" i="41"/>
  <c r="AF82" i="41" s="1"/>
  <c r="Q86" i="41"/>
  <c r="AE86" i="41"/>
  <c r="AF86" i="41" s="1"/>
  <c r="S88" i="41"/>
  <c r="AE88" i="41"/>
  <c r="AF88" i="41" s="1"/>
  <c r="AB90" i="41"/>
  <c r="Q92" i="41"/>
  <c r="AE92" i="41"/>
  <c r="AF92" i="41" s="1"/>
  <c r="Q96" i="41"/>
  <c r="AE96" i="41"/>
  <c r="AF96" i="41" s="1"/>
  <c r="Q98" i="41"/>
  <c r="AB100" i="41"/>
  <c r="AB101" i="42"/>
  <c r="AB84" i="41"/>
  <c r="AE101" i="42"/>
  <c r="AF101" i="42" s="1"/>
  <c r="AF7" i="42"/>
  <c r="R101" i="42"/>
  <c r="S101" i="42" s="1"/>
  <c r="Q5" i="42"/>
  <c r="Q6" i="42"/>
  <c r="R6" i="42" s="1"/>
  <c r="AE98" i="41"/>
  <c r="AF98" i="41" s="1"/>
  <c r="AB98" i="41"/>
  <c r="AE84" i="41"/>
  <c r="AF84" i="41" s="1"/>
  <c r="AB94" i="41"/>
  <c r="AE94" i="41"/>
  <c r="AF94" i="41" s="1"/>
  <c r="AE27" i="41"/>
  <c r="AF27" i="41" s="1"/>
  <c r="AA101" i="41"/>
  <c r="AD101" i="41" s="1"/>
  <c r="L6" i="41"/>
  <c r="M6" i="41" s="1"/>
  <c r="N6" i="41" s="1"/>
  <c r="O6" i="41" s="1"/>
  <c r="P6" i="41" s="1"/>
  <c r="N4" i="41"/>
  <c r="Q7" i="41"/>
  <c r="R8" i="41"/>
  <c r="S8" i="41" s="1"/>
  <c r="U8" i="41"/>
  <c r="AD8" i="41"/>
  <c r="R10" i="41"/>
  <c r="S10" i="41" s="1"/>
  <c r="U10" i="41"/>
  <c r="AD10" i="41"/>
  <c r="R12" i="41"/>
  <c r="S12" i="41" s="1"/>
  <c r="U12" i="41"/>
  <c r="AD12" i="41"/>
  <c r="R14" i="41"/>
  <c r="S14" i="41" s="1"/>
  <c r="U14" i="41"/>
  <c r="AD14" i="41"/>
  <c r="R16" i="41"/>
  <c r="S16" i="41" s="1"/>
  <c r="U16" i="41"/>
  <c r="AD16" i="41"/>
  <c r="AE17" i="41"/>
  <c r="AF17" i="41" s="1"/>
  <c r="Q18" i="41"/>
  <c r="U18" i="41"/>
  <c r="AE18" i="41"/>
  <c r="AF18" i="41" s="1"/>
  <c r="AB18" i="41"/>
  <c r="U101" i="41"/>
  <c r="R7" i="41"/>
  <c r="U7" i="41"/>
  <c r="AD7" i="41"/>
  <c r="AF7" i="41"/>
  <c r="Q8" i="41"/>
  <c r="AB8" i="41"/>
  <c r="R9" i="41"/>
  <c r="S9" i="41" s="1"/>
  <c r="Q10" i="41"/>
  <c r="AB10" i="41"/>
  <c r="R11" i="41"/>
  <c r="S11" i="41" s="1"/>
  <c r="Q12" i="41"/>
  <c r="R13" i="41"/>
  <c r="S13" i="41" s="1"/>
  <c r="Q14" i="41"/>
  <c r="R15" i="41"/>
  <c r="S15" i="41" s="1"/>
  <c r="Q16" i="41"/>
  <c r="AB16" i="41"/>
  <c r="R17" i="41"/>
  <c r="S17" i="41" s="1"/>
  <c r="R18" i="41"/>
  <c r="S18" i="41" s="1"/>
  <c r="AD18" i="41"/>
  <c r="R19" i="41"/>
  <c r="S19" i="41" s="1"/>
  <c r="Q20" i="41"/>
  <c r="AB20" i="41"/>
  <c r="AE20" i="41"/>
  <c r="AF20" i="41" s="1"/>
  <c r="R21" i="41"/>
  <c r="S21" i="41" s="1"/>
  <c r="Q22" i="41"/>
  <c r="AB22" i="41"/>
  <c r="AE22" i="41"/>
  <c r="AF22" i="41" s="1"/>
  <c r="R23" i="41"/>
  <c r="S23" i="41" s="1"/>
  <c r="Q24" i="41"/>
  <c r="AB24" i="41"/>
  <c r="AE24" i="41"/>
  <c r="AF24" i="41" s="1"/>
  <c r="R25" i="41"/>
  <c r="S25" i="41" s="1"/>
  <c r="Q26" i="41"/>
  <c r="AB26" i="41"/>
  <c r="AE26" i="41"/>
  <c r="AF26" i="41" s="1"/>
  <c r="R27" i="41"/>
  <c r="S27" i="41" s="1"/>
  <c r="Q28" i="41"/>
  <c r="AE28" i="41"/>
  <c r="AF28" i="41" s="1"/>
  <c r="R29" i="41"/>
  <c r="S29" i="41" s="1"/>
  <c r="Q30" i="41"/>
  <c r="AB30" i="41"/>
  <c r="AE30" i="41"/>
  <c r="AF30" i="41" s="1"/>
  <c r="R31" i="41"/>
  <c r="S31" i="41" s="1"/>
  <c r="Q32" i="41"/>
  <c r="AE32" i="41"/>
  <c r="AF32" i="41" s="1"/>
  <c r="R33" i="41"/>
  <c r="S33" i="41" s="1"/>
  <c r="Q34" i="41"/>
  <c r="AB34" i="41"/>
  <c r="AE34" i="41"/>
  <c r="AF34" i="41" s="1"/>
  <c r="R35" i="41"/>
  <c r="S35" i="41" s="1"/>
  <c r="Q36" i="41"/>
  <c r="AB36" i="41"/>
  <c r="AE36" i="41"/>
  <c r="AF36" i="41" s="1"/>
  <c r="R37" i="41"/>
  <c r="S37" i="41" s="1"/>
  <c r="Q38" i="41"/>
  <c r="AB38" i="41"/>
  <c r="AE38" i="41"/>
  <c r="AF38" i="41" s="1"/>
  <c r="R39" i="41"/>
  <c r="S39" i="41" s="1"/>
  <c r="Q40" i="41"/>
  <c r="AB40" i="41"/>
  <c r="AE40" i="41"/>
  <c r="AF40" i="41" s="1"/>
  <c r="Q42" i="41"/>
  <c r="AB42" i="41"/>
  <c r="AE42" i="41"/>
  <c r="AF42" i="41" s="1"/>
  <c r="R43" i="41"/>
  <c r="S43" i="41" s="1"/>
  <c r="Q44" i="41"/>
  <c r="AB44" i="41"/>
  <c r="AE44" i="41"/>
  <c r="AF44" i="41" s="1"/>
  <c r="R45" i="41"/>
  <c r="S45" i="41" s="1"/>
  <c r="Q46" i="41"/>
  <c r="AB46" i="41"/>
  <c r="AE46" i="41"/>
  <c r="AF46" i="41" s="1"/>
  <c r="R47" i="41"/>
  <c r="S47" i="41" s="1"/>
  <c r="Q48" i="41"/>
  <c r="AE48" i="41"/>
  <c r="AF48" i="41" s="1"/>
  <c r="R49" i="41"/>
  <c r="S49" i="41" s="1"/>
  <c r="Q50" i="41"/>
  <c r="AB50" i="41"/>
  <c r="AE50" i="41"/>
  <c r="AF50" i="41" s="1"/>
  <c r="R51" i="41"/>
  <c r="S51" i="41" s="1"/>
  <c r="Q52" i="41"/>
  <c r="AB52" i="41"/>
  <c r="AE52" i="41"/>
  <c r="AF52" i="41" s="1"/>
  <c r="R53" i="41"/>
  <c r="S53" i="41" s="1"/>
  <c r="Q54" i="41"/>
  <c r="AB54" i="41"/>
  <c r="AE54" i="41"/>
  <c r="AF54" i="41" s="1"/>
  <c r="R55" i="41"/>
  <c r="S55" i="41" s="1"/>
  <c r="Q56" i="41"/>
  <c r="AB56" i="41"/>
  <c r="AE56" i="41"/>
  <c r="AF56" i="41" s="1"/>
  <c r="R57" i="41"/>
  <c r="S57" i="41" s="1"/>
  <c r="Q58" i="41"/>
  <c r="AB58" i="41"/>
  <c r="AE58" i="41"/>
  <c r="AF58" i="41" s="1"/>
  <c r="R59" i="41"/>
  <c r="S59" i="41" s="1"/>
  <c r="Q60" i="41"/>
  <c r="AE60" i="41"/>
  <c r="AF60" i="41" s="1"/>
  <c r="R61" i="41"/>
  <c r="S61" i="41" s="1"/>
  <c r="R20" i="41"/>
  <c r="S20" i="41" s="1"/>
  <c r="R22" i="41"/>
  <c r="S22" i="41" s="1"/>
  <c r="R24" i="41"/>
  <c r="S24" i="41" s="1"/>
  <c r="R26" i="41"/>
  <c r="S26" i="41" s="1"/>
  <c r="R28" i="41"/>
  <c r="S28" i="41" s="1"/>
  <c r="R30" i="41"/>
  <c r="S30" i="41" s="1"/>
  <c r="R32" i="41"/>
  <c r="S32" i="41" s="1"/>
  <c r="R34" i="41"/>
  <c r="S34" i="41" s="1"/>
  <c r="R36" i="41"/>
  <c r="S36" i="41" s="1"/>
  <c r="R38" i="41"/>
  <c r="S38" i="41" s="1"/>
  <c r="R40" i="41"/>
  <c r="S40" i="41" s="1"/>
  <c r="R42" i="41"/>
  <c r="S42" i="41" s="1"/>
  <c r="R44" i="41"/>
  <c r="S44" i="41" s="1"/>
  <c r="R46" i="41"/>
  <c r="S46" i="41" s="1"/>
  <c r="R48" i="41"/>
  <c r="S48" i="41" s="1"/>
  <c r="R50" i="41"/>
  <c r="S50" i="41" s="1"/>
  <c r="R52" i="41"/>
  <c r="S52" i="41" s="1"/>
  <c r="R54" i="41"/>
  <c r="S54" i="41" s="1"/>
  <c r="R56" i="41"/>
  <c r="S56" i="41" s="1"/>
  <c r="R58" i="41"/>
  <c r="S58" i="41" s="1"/>
  <c r="R60" i="41"/>
  <c r="S60" i="41" s="1"/>
  <c r="AE61" i="41"/>
  <c r="AF61" i="41" s="1"/>
  <c r="AB61" i="41"/>
  <c r="U63" i="41"/>
  <c r="R63" i="41"/>
  <c r="S63" i="41" s="1"/>
  <c r="Q63" i="41"/>
  <c r="R62" i="41"/>
  <c r="S62" i="41" s="1"/>
  <c r="AB63" i="41"/>
  <c r="AE63" i="41"/>
  <c r="AF63" i="41" s="1"/>
  <c r="R64" i="41"/>
  <c r="S64" i="41" s="1"/>
  <c r="Q65" i="41"/>
  <c r="AB65" i="41"/>
  <c r="AE65" i="41"/>
  <c r="AF65" i="41" s="1"/>
  <c r="R66" i="41"/>
  <c r="S66" i="41" s="1"/>
  <c r="Q67" i="41"/>
  <c r="AB67" i="41"/>
  <c r="AE67" i="41"/>
  <c r="AF67" i="41" s="1"/>
  <c r="R68" i="41"/>
  <c r="S68" i="41" s="1"/>
  <c r="Q69" i="41"/>
  <c r="AB69" i="41"/>
  <c r="AE69" i="41"/>
  <c r="AF69" i="41" s="1"/>
  <c r="R70" i="41"/>
  <c r="S70" i="41" s="1"/>
  <c r="Q71" i="41"/>
  <c r="AB71" i="41"/>
  <c r="AE71" i="41"/>
  <c r="AF71" i="41" s="1"/>
  <c r="R72" i="41"/>
  <c r="S72" i="41" s="1"/>
  <c r="Q73" i="41"/>
  <c r="AB73" i="41"/>
  <c r="AE73" i="41"/>
  <c r="AF73" i="41" s="1"/>
  <c r="R74" i="41"/>
  <c r="S74" i="41" s="1"/>
  <c r="Q75" i="41"/>
  <c r="AB75" i="41"/>
  <c r="AE75" i="41"/>
  <c r="AF75" i="41" s="1"/>
  <c r="R76" i="41"/>
  <c r="S76" i="41" s="1"/>
  <c r="Q77" i="41"/>
  <c r="AB77" i="41"/>
  <c r="AE77" i="41"/>
  <c r="AF77" i="41" s="1"/>
  <c r="R78" i="41"/>
  <c r="S78" i="41" s="1"/>
  <c r="Q79" i="41"/>
  <c r="AB79" i="41"/>
  <c r="AE79" i="41"/>
  <c r="AF79" i="41" s="1"/>
  <c r="R80" i="41"/>
  <c r="S80" i="41" s="1"/>
  <c r="R81" i="41"/>
  <c r="AB101" i="41"/>
  <c r="R65" i="41"/>
  <c r="S65" i="41" s="1"/>
  <c r="R67" i="41"/>
  <c r="S67" i="41" s="1"/>
  <c r="R69" i="41"/>
  <c r="S69" i="41" s="1"/>
  <c r="R71" i="41"/>
  <c r="S71" i="41" s="1"/>
  <c r="R73" i="41"/>
  <c r="S73" i="41" s="1"/>
  <c r="R75" i="41"/>
  <c r="S75" i="41" s="1"/>
  <c r="R77" i="41"/>
  <c r="S77" i="41" s="1"/>
  <c r="R79" i="41"/>
  <c r="S79" i="41" s="1"/>
  <c r="AE81" i="41"/>
  <c r="AF81" i="41" s="1"/>
  <c r="AB81" i="41"/>
  <c r="R83" i="41"/>
  <c r="S83" i="41" s="1"/>
  <c r="U83" i="41"/>
  <c r="AD83" i="41"/>
  <c r="R85" i="41"/>
  <c r="S85" i="41" s="1"/>
  <c r="U85" i="41"/>
  <c r="AD85" i="41"/>
  <c r="R87" i="41"/>
  <c r="S87" i="41" s="1"/>
  <c r="U87" i="41"/>
  <c r="AD87" i="41"/>
  <c r="R89" i="41"/>
  <c r="S89" i="41" s="1"/>
  <c r="U89" i="41"/>
  <c r="AD89" i="41"/>
  <c r="R91" i="41"/>
  <c r="S91" i="41" s="1"/>
  <c r="U91" i="41"/>
  <c r="AD91" i="41"/>
  <c r="R93" i="41"/>
  <c r="S93" i="41" s="1"/>
  <c r="U93" i="41"/>
  <c r="AD93" i="41"/>
  <c r="R95" i="41"/>
  <c r="S95" i="41" s="1"/>
  <c r="U95" i="41"/>
  <c r="AD95" i="41"/>
  <c r="R97" i="41"/>
  <c r="S97" i="41" s="1"/>
  <c r="U97" i="41"/>
  <c r="AD97" i="41"/>
  <c r="R99" i="41"/>
  <c r="S99" i="41" s="1"/>
  <c r="U99" i="41"/>
  <c r="AD99" i="41"/>
  <c r="AE100" i="41"/>
  <c r="AF100" i="41" s="1"/>
  <c r="Y101" i="41"/>
  <c r="R82" i="41"/>
  <c r="S82" i="41" s="1"/>
  <c r="Q83" i="41"/>
  <c r="AB83" i="41"/>
  <c r="R84" i="41"/>
  <c r="S84" i="41" s="1"/>
  <c r="Q85" i="41"/>
  <c r="AB85" i="41"/>
  <c r="R86" i="41"/>
  <c r="S86" i="41" s="1"/>
  <c r="Q87" i="41"/>
  <c r="AB87" i="41"/>
  <c r="R88" i="41"/>
  <c r="Q89" i="41"/>
  <c r="AB89" i="41"/>
  <c r="R90" i="41"/>
  <c r="S90" i="41" s="1"/>
  <c r="Q91" i="41"/>
  <c r="AB91" i="41"/>
  <c r="R92" i="41"/>
  <c r="S92" i="41" s="1"/>
  <c r="Q93" i="41"/>
  <c r="AB93" i="41"/>
  <c r="R94" i="41"/>
  <c r="S94" i="41" s="1"/>
  <c r="Q95" i="41"/>
  <c r="AB95" i="41"/>
  <c r="R96" i="41"/>
  <c r="S96" i="41" s="1"/>
  <c r="Q97" i="41"/>
  <c r="R98" i="41"/>
  <c r="S98" i="41" s="1"/>
  <c r="Q99" i="41"/>
  <c r="AB99" i="41"/>
  <c r="R100" i="41"/>
  <c r="S100" i="41" s="1"/>
  <c r="AC101" i="40"/>
  <c r="Z101" i="40"/>
  <c r="X101" i="40"/>
  <c r="W101" i="40"/>
  <c r="V101" i="40"/>
  <c r="T101" i="40"/>
  <c r="O101" i="40"/>
  <c r="M101" i="40"/>
  <c r="L101" i="40"/>
  <c r="K101" i="40"/>
  <c r="J101" i="40"/>
  <c r="I101" i="40"/>
  <c r="H101" i="40"/>
  <c r="Y101" i="40" s="1"/>
  <c r="AA100" i="40"/>
  <c r="AD100" i="40" s="1"/>
  <c r="Y100" i="40"/>
  <c r="Q100" i="40"/>
  <c r="P100" i="40"/>
  <c r="U100" i="40" s="1"/>
  <c r="N100" i="40"/>
  <c r="G100" i="40"/>
  <c r="AA99" i="40"/>
  <c r="Y99" i="40"/>
  <c r="U99" i="40"/>
  <c r="P99" i="40"/>
  <c r="N99" i="40"/>
  <c r="G99" i="40"/>
  <c r="AB98" i="40"/>
  <c r="AA98" i="40"/>
  <c r="AD98" i="40" s="1"/>
  <c r="Y98" i="40"/>
  <c r="P98" i="40"/>
  <c r="U98" i="40" s="1"/>
  <c r="N98" i="40"/>
  <c r="G98" i="40"/>
  <c r="AB97" i="40"/>
  <c r="AA97" i="40"/>
  <c r="AE97" i="40" s="1"/>
  <c r="AF97" i="40" s="1"/>
  <c r="Y97" i="40"/>
  <c r="R97" i="40"/>
  <c r="P97" i="40"/>
  <c r="N97" i="40"/>
  <c r="G97" i="40"/>
  <c r="AA96" i="40"/>
  <c r="AD96" i="40" s="1"/>
  <c r="Y96" i="40"/>
  <c r="Q96" i="40"/>
  <c r="P96" i="40"/>
  <c r="U96" i="40" s="1"/>
  <c r="N96" i="40"/>
  <c r="G96" i="40"/>
  <c r="AD95" i="40"/>
  <c r="AA95" i="40"/>
  <c r="Y95" i="40"/>
  <c r="P95" i="40"/>
  <c r="R95" i="40" s="1"/>
  <c r="N95" i="40"/>
  <c r="G95" i="40"/>
  <c r="AA94" i="40"/>
  <c r="AD94" i="40" s="1"/>
  <c r="Y94" i="40"/>
  <c r="P94" i="40"/>
  <c r="U94" i="40" s="1"/>
  <c r="N94" i="40"/>
  <c r="G94" i="40"/>
  <c r="AA93" i="40"/>
  <c r="AD93" i="40" s="1"/>
  <c r="Y93" i="40"/>
  <c r="P93" i="40"/>
  <c r="R93" i="40" s="1"/>
  <c r="N93" i="40"/>
  <c r="G93" i="40"/>
  <c r="AA92" i="40"/>
  <c r="AD92" i="40" s="1"/>
  <c r="Y92" i="40"/>
  <c r="Q92" i="40"/>
  <c r="P92" i="40"/>
  <c r="U92" i="40" s="1"/>
  <c r="N92" i="40"/>
  <c r="G92" i="40"/>
  <c r="AA91" i="40"/>
  <c r="AD91" i="40" s="1"/>
  <c r="Y91" i="40"/>
  <c r="P91" i="40"/>
  <c r="R91" i="40" s="1"/>
  <c r="N91" i="40"/>
  <c r="G91" i="40"/>
  <c r="AA90" i="40"/>
  <c r="AD90" i="40" s="1"/>
  <c r="Y90" i="40"/>
  <c r="P90" i="40"/>
  <c r="U90" i="40" s="1"/>
  <c r="N90" i="40"/>
  <c r="G90" i="40"/>
  <c r="AA89" i="40"/>
  <c r="AD89" i="40" s="1"/>
  <c r="Y89" i="40"/>
  <c r="P89" i="40"/>
  <c r="R89" i="40" s="1"/>
  <c r="N89" i="40"/>
  <c r="G89" i="40"/>
  <c r="AB88" i="40"/>
  <c r="AA88" i="40"/>
  <c r="AD88" i="40" s="1"/>
  <c r="Y88" i="40"/>
  <c r="Q88" i="40"/>
  <c r="P88" i="40"/>
  <c r="U88" i="40" s="1"/>
  <c r="N88" i="40"/>
  <c r="G88" i="40"/>
  <c r="AA87" i="40"/>
  <c r="AD87" i="40" s="1"/>
  <c r="Y87" i="40"/>
  <c r="R87" i="40"/>
  <c r="P87" i="40"/>
  <c r="N87" i="40"/>
  <c r="G87" i="40"/>
  <c r="AA86" i="40"/>
  <c r="AD86" i="40" s="1"/>
  <c r="Y86" i="40"/>
  <c r="Q86" i="40"/>
  <c r="P86" i="40"/>
  <c r="U86" i="40" s="1"/>
  <c r="N86" i="40"/>
  <c r="G86" i="40"/>
  <c r="AD85" i="40"/>
  <c r="AA85" i="40"/>
  <c r="Y85" i="40"/>
  <c r="P85" i="40"/>
  <c r="R85" i="40" s="1"/>
  <c r="N85" i="40"/>
  <c r="G85" i="40"/>
  <c r="AB84" i="40"/>
  <c r="AA84" i="40"/>
  <c r="AD84" i="40" s="1"/>
  <c r="Y84" i="40"/>
  <c r="P84" i="40"/>
  <c r="U84" i="40" s="1"/>
  <c r="N84" i="40"/>
  <c r="AA83" i="40"/>
  <c r="AD83" i="40" s="1"/>
  <c r="Y83" i="40"/>
  <c r="R83" i="40"/>
  <c r="P83" i="40"/>
  <c r="N83" i="40"/>
  <c r="G83" i="40"/>
  <c r="AA82" i="40"/>
  <c r="AD82" i="40" s="1"/>
  <c r="Y82" i="40"/>
  <c r="Q82" i="40"/>
  <c r="P82" i="40"/>
  <c r="U82" i="40" s="1"/>
  <c r="N82" i="40"/>
  <c r="G82" i="40"/>
  <c r="AD81" i="40"/>
  <c r="AA81" i="40"/>
  <c r="Y81" i="40"/>
  <c r="Q81" i="40"/>
  <c r="P81" i="40"/>
  <c r="N81" i="40"/>
  <c r="G81" i="40"/>
  <c r="AA80" i="40"/>
  <c r="Y80" i="40"/>
  <c r="P80" i="40"/>
  <c r="N80" i="40"/>
  <c r="G80" i="40"/>
  <c r="AA79" i="40"/>
  <c r="AD79" i="40" s="1"/>
  <c r="Y79" i="40"/>
  <c r="Q79" i="40"/>
  <c r="P79" i="40"/>
  <c r="U79" i="40" s="1"/>
  <c r="N79" i="40"/>
  <c r="G79" i="40"/>
  <c r="AA78" i="40"/>
  <c r="Y78" i="40"/>
  <c r="P78" i="40"/>
  <c r="N78" i="40"/>
  <c r="G78" i="40"/>
  <c r="AA77" i="40"/>
  <c r="AD77" i="40" s="1"/>
  <c r="Y77" i="40"/>
  <c r="P77" i="40"/>
  <c r="U77" i="40" s="1"/>
  <c r="N77" i="40"/>
  <c r="G77" i="40"/>
  <c r="AB76" i="40"/>
  <c r="AA76" i="40"/>
  <c r="AE76" i="40" s="1"/>
  <c r="AF76" i="40" s="1"/>
  <c r="Y76" i="40"/>
  <c r="P76" i="40"/>
  <c r="R76" i="40" s="1"/>
  <c r="N76" i="40"/>
  <c r="G76" i="40"/>
  <c r="AA75" i="40"/>
  <c r="AD75" i="40" s="1"/>
  <c r="Y75" i="40"/>
  <c r="P75" i="40"/>
  <c r="U75" i="40" s="1"/>
  <c r="N75" i="40"/>
  <c r="G75" i="40"/>
  <c r="AB74" i="40"/>
  <c r="AA74" i="40"/>
  <c r="AE74" i="40" s="1"/>
  <c r="AF74" i="40" s="1"/>
  <c r="Y74" i="40"/>
  <c r="P74" i="40"/>
  <c r="N74" i="40"/>
  <c r="G74" i="40"/>
  <c r="AA73" i="40"/>
  <c r="AD73" i="40" s="1"/>
  <c r="Y73" i="40"/>
  <c r="P73" i="40"/>
  <c r="U73" i="40" s="1"/>
  <c r="N73" i="40"/>
  <c r="G73" i="40"/>
  <c r="AB72" i="40"/>
  <c r="AA72" i="40"/>
  <c r="AE72" i="40" s="1"/>
  <c r="AF72" i="40" s="1"/>
  <c r="Y72" i="40"/>
  <c r="P72" i="40"/>
  <c r="R72" i="40" s="1"/>
  <c r="N72" i="40"/>
  <c r="G72" i="40"/>
  <c r="AA71" i="40"/>
  <c r="AD71" i="40" s="1"/>
  <c r="Y71" i="40"/>
  <c r="P71" i="40"/>
  <c r="U71" i="40" s="1"/>
  <c r="N71" i="40"/>
  <c r="G71" i="40"/>
  <c r="AA70" i="40"/>
  <c r="AD70" i="40" s="1"/>
  <c r="Y70" i="40"/>
  <c r="P70" i="40"/>
  <c r="R70" i="40" s="1"/>
  <c r="N70" i="40"/>
  <c r="G70" i="40"/>
  <c r="AA69" i="40"/>
  <c r="AD69" i="40" s="1"/>
  <c r="Y69" i="40"/>
  <c r="P69" i="40"/>
  <c r="U69" i="40" s="1"/>
  <c r="N69" i="40"/>
  <c r="G69" i="40"/>
  <c r="AA68" i="40"/>
  <c r="AD68" i="40" s="1"/>
  <c r="Y68" i="40"/>
  <c r="P68" i="40"/>
  <c r="R68" i="40" s="1"/>
  <c r="N68" i="40"/>
  <c r="G68" i="40"/>
  <c r="AA67" i="40"/>
  <c r="AD67" i="40" s="1"/>
  <c r="Y67" i="40"/>
  <c r="P67" i="40"/>
  <c r="U67" i="40" s="1"/>
  <c r="N67" i="40"/>
  <c r="G67" i="40"/>
  <c r="AB66" i="40"/>
  <c r="AA66" i="40"/>
  <c r="AE66" i="40" s="1"/>
  <c r="AF66" i="40" s="1"/>
  <c r="Y66" i="40"/>
  <c r="P66" i="40"/>
  <c r="N66" i="40"/>
  <c r="G66" i="40"/>
  <c r="AA65" i="40"/>
  <c r="AD65" i="40" s="1"/>
  <c r="Y65" i="40"/>
  <c r="P65" i="40"/>
  <c r="U65" i="40" s="1"/>
  <c r="N65" i="40"/>
  <c r="G65" i="40"/>
  <c r="AA64" i="40"/>
  <c r="Y64" i="40"/>
  <c r="P64" i="40"/>
  <c r="N64" i="40"/>
  <c r="G64" i="40"/>
  <c r="AA63" i="40"/>
  <c r="AD63" i="40" s="1"/>
  <c r="Y63" i="40"/>
  <c r="Q63" i="40"/>
  <c r="P63" i="40"/>
  <c r="U63" i="40" s="1"/>
  <c r="N63" i="40"/>
  <c r="G63" i="40"/>
  <c r="AB62" i="40"/>
  <c r="AA62" i="40"/>
  <c r="AE62" i="40" s="1"/>
  <c r="AF62" i="40" s="1"/>
  <c r="Y62" i="40"/>
  <c r="P62" i="40"/>
  <c r="R62" i="40" s="1"/>
  <c r="N62" i="40"/>
  <c r="G62" i="40"/>
  <c r="AA61" i="40"/>
  <c r="AD61" i="40" s="1"/>
  <c r="Y61" i="40"/>
  <c r="P61" i="40"/>
  <c r="U61" i="40" s="1"/>
  <c r="N61" i="40"/>
  <c r="G61" i="40"/>
  <c r="AB60" i="40"/>
  <c r="AA60" i="40"/>
  <c r="AE60" i="40" s="1"/>
  <c r="AF60" i="40" s="1"/>
  <c r="Y60" i="40"/>
  <c r="P60" i="40"/>
  <c r="N60" i="40"/>
  <c r="G60" i="40"/>
  <c r="AA59" i="40"/>
  <c r="AD59" i="40" s="1"/>
  <c r="Y59" i="40"/>
  <c r="P59" i="40"/>
  <c r="U59" i="40" s="1"/>
  <c r="N59" i="40"/>
  <c r="G59" i="40"/>
  <c r="AA58" i="40"/>
  <c r="Y58" i="40"/>
  <c r="P58" i="40"/>
  <c r="N58" i="40"/>
  <c r="G58" i="40"/>
  <c r="AB57" i="40"/>
  <c r="AA57" i="40"/>
  <c r="AD57" i="40" s="1"/>
  <c r="Y57" i="40"/>
  <c r="P57" i="40"/>
  <c r="U57" i="40" s="1"/>
  <c r="N57" i="40"/>
  <c r="G57" i="40"/>
  <c r="AA56" i="40"/>
  <c r="Y56" i="40"/>
  <c r="P56" i="40"/>
  <c r="N56" i="40"/>
  <c r="G56" i="40"/>
  <c r="AA55" i="40"/>
  <c r="AD55" i="40" s="1"/>
  <c r="Y55" i="40"/>
  <c r="P55" i="40"/>
  <c r="U55" i="40" s="1"/>
  <c r="N55" i="40"/>
  <c r="G55" i="40"/>
  <c r="AA54" i="40"/>
  <c r="Y54" i="40"/>
  <c r="P54" i="40"/>
  <c r="N54" i="40"/>
  <c r="G54" i="40"/>
  <c r="AB53" i="40"/>
  <c r="AA53" i="40"/>
  <c r="AD53" i="40" s="1"/>
  <c r="Y53" i="40"/>
  <c r="P53" i="40"/>
  <c r="U53" i="40" s="1"/>
  <c r="N53" i="40"/>
  <c r="G53" i="40"/>
  <c r="AA52" i="40"/>
  <c r="Y52" i="40"/>
  <c r="P52" i="40"/>
  <c r="N52" i="40"/>
  <c r="G52" i="40"/>
  <c r="AA51" i="40"/>
  <c r="AD51" i="40" s="1"/>
  <c r="Y51" i="40"/>
  <c r="P51" i="40"/>
  <c r="U51" i="40" s="1"/>
  <c r="N51" i="40"/>
  <c r="G51" i="40"/>
  <c r="AA50" i="40"/>
  <c r="Y50" i="40"/>
  <c r="P50" i="40"/>
  <c r="N50" i="40"/>
  <c r="G50" i="40"/>
  <c r="AB49" i="40"/>
  <c r="AA49" i="40"/>
  <c r="AD49" i="40" s="1"/>
  <c r="Y49" i="40"/>
  <c r="P49" i="40"/>
  <c r="U49" i="40" s="1"/>
  <c r="N49" i="40"/>
  <c r="G49" i="40"/>
  <c r="AB48" i="40"/>
  <c r="AA48" i="40"/>
  <c r="AE48" i="40" s="1"/>
  <c r="AF48" i="40" s="1"/>
  <c r="Y48" i="40"/>
  <c r="P48" i="40"/>
  <c r="R48" i="40" s="1"/>
  <c r="N48" i="40"/>
  <c r="G48" i="40"/>
  <c r="AB47" i="40"/>
  <c r="AA47" i="40"/>
  <c r="AD47" i="40" s="1"/>
  <c r="Y47" i="40"/>
  <c r="P47" i="40"/>
  <c r="U47" i="40" s="1"/>
  <c r="N47" i="40"/>
  <c r="G47" i="40"/>
  <c r="AA46" i="40"/>
  <c r="AD46" i="40" s="1"/>
  <c r="Y46" i="40"/>
  <c r="R46" i="40"/>
  <c r="P46" i="40"/>
  <c r="N46" i="40"/>
  <c r="G46" i="40"/>
  <c r="AE45" i="40"/>
  <c r="AF45" i="40" s="1"/>
  <c r="AA45" i="40"/>
  <c r="AD45" i="40" s="1"/>
  <c r="Y45" i="40"/>
  <c r="P45" i="40"/>
  <c r="U45" i="40" s="1"/>
  <c r="N45" i="40"/>
  <c r="G45" i="40"/>
  <c r="AA44" i="40"/>
  <c r="AE44" i="40" s="1"/>
  <c r="AF44" i="40" s="1"/>
  <c r="Y44" i="40"/>
  <c r="P44" i="40"/>
  <c r="N44" i="40"/>
  <c r="G44" i="40"/>
  <c r="AB43" i="40"/>
  <c r="AA43" i="40"/>
  <c r="AD43" i="40" s="1"/>
  <c r="Y43" i="40"/>
  <c r="P43" i="40"/>
  <c r="U43" i="40" s="1"/>
  <c r="N43" i="40"/>
  <c r="G43" i="40"/>
  <c r="AA42" i="40"/>
  <c r="AE42" i="40" s="1"/>
  <c r="AF42" i="40" s="1"/>
  <c r="Y42" i="40"/>
  <c r="P42" i="40"/>
  <c r="N42" i="40"/>
  <c r="G42" i="40"/>
  <c r="AA41" i="40"/>
  <c r="AD41" i="40" s="1"/>
  <c r="Y41" i="40"/>
  <c r="U41" i="40"/>
  <c r="S41" i="40"/>
  <c r="Q41" i="40"/>
  <c r="N41" i="40"/>
  <c r="G41" i="40"/>
  <c r="AA40" i="40"/>
  <c r="AE40" i="40" s="1"/>
  <c r="AF40" i="40" s="1"/>
  <c r="Y40" i="40"/>
  <c r="P40" i="40"/>
  <c r="N40" i="40"/>
  <c r="G40" i="40"/>
  <c r="AA39" i="40"/>
  <c r="AD39" i="40" s="1"/>
  <c r="Y39" i="40"/>
  <c r="P39" i="40"/>
  <c r="U39" i="40" s="1"/>
  <c r="N39" i="40"/>
  <c r="G39" i="40"/>
  <c r="AA38" i="40"/>
  <c r="AE38" i="40" s="1"/>
  <c r="AF38" i="40" s="1"/>
  <c r="Y38" i="40"/>
  <c r="P38" i="40"/>
  <c r="N38" i="40"/>
  <c r="G38" i="40"/>
  <c r="AB37" i="40"/>
  <c r="AA37" i="40"/>
  <c r="AD37" i="40" s="1"/>
  <c r="Y37" i="40"/>
  <c r="P37" i="40"/>
  <c r="U37" i="40" s="1"/>
  <c r="N37" i="40"/>
  <c r="G37" i="40"/>
  <c r="AA36" i="40"/>
  <c r="AE36" i="40" s="1"/>
  <c r="AF36" i="40" s="1"/>
  <c r="Y36" i="40"/>
  <c r="P36" i="40"/>
  <c r="N36" i="40"/>
  <c r="G36" i="40"/>
  <c r="AA35" i="40"/>
  <c r="AD35" i="40" s="1"/>
  <c r="Y35" i="40"/>
  <c r="Q35" i="40"/>
  <c r="P35" i="40"/>
  <c r="U35" i="40" s="1"/>
  <c r="N35" i="40"/>
  <c r="G35" i="40"/>
  <c r="AA34" i="40"/>
  <c r="AE34" i="40" s="1"/>
  <c r="AF34" i="40" s="1"/>
  <c r="Y34" i="40"/>
  <c r="P34" i="40"/>
  <c r="N34" i="40"/>
  <c r="G34" i="40"/>
  <c r="AA33" i="40"/>
  <c r="AD33" i="40" s="1"/>
  <c r="Y33" i="40"/>
  <c r="P33" i="40"/>
  <c r="U33" i="40" s="1"/>
  <c r="N33" i="40"/>
  <c r="G33" i="40"/>
  <c r="AB32" i="40"/>
  <c r="AA32" i="40"/>
  <c r="AE32" i="40" s="1"/>
  <c r="AF32" i="40" s="1"/>
  <c r="Y32" i="40"/>
  <c r="P32" i="40"/>
  <c r="N32" i="40"/>
  <c r="G32" i="40"/>
  <c r="AB31" i="40"/>
  <c r="AA31" i="40"/>
  <c r="AD31" i="40" s="1"/>
  <c r="Y31" i="40"/>
  <c r="P31" i="40"/>
  <c r="U31" i="40" s="1"/>
  <c r="N31" i="40"/>
  <c r="AA30" i="40"/>
  <c r="AE30" i="40" s="1"/>
  <c r="AF30" i="40" s="1"/>
  <c r="Y30" i="40"/>
  <c r="P30" i="40"/>
  <c r="N30" i="40"/>
  <c r="G30" i="40"/>
  <c r="AA29" i="40"/>
  <c r="AD29" i="40" s="1"/>
  <c r="Y29" i="40"/>
  <c r="P29" i="40"/>
  <c r="U29" i="40" s="1"/>
  <c r="N29" i="40"/>
  <c r="G29" i="40"/>
  <c r="AB28" i="40"/>
  <c r="AA28" i="40"/>
  <c r="AE28" i="40" s="1"/>
  <c r="AF28" i="40" s="1"/>
  <c r="Y28" i="40"/>
  <c r="P28" i="40"/>
  <c r="N28" i="40"/>
  <c r="G28" i="40"/>
  <c r="AA27" i="40"/>
  <c r="AD27" i="40" s="1"/>
  <c r="Y27" i="40"/>
  <c r="P27" i="40"/>
  <c r="U27" i="40" s="1"/>
  <c r="N27" i="40"/>
  <c r="G27" i="40"/>
  <c r="AA26" i="40"/>
  <c r="AE26" i="40" s="1"/>
  <c r="AF26" i="40" s="1"/>
  <c r="Y26" i="40"/>
  <c r="P26" i="40"/>
  <c r="N26" i="40"/>
  <c r="G26" i="40"/>
  <c r="AB25" i="40"/>
  <c r="AA25" i="40"/>
  <c r="AD25" i="40" s="1"/>
  <c r="Y25" i="40"/>
  <c r="P25" i="40"/>
  <c r="U25" i="40" s="1"/>
  <c r="N25" i="40"/>
  <c r="G25" i="40"/>
  <c r="AA24" i="40"/>
  <c r="AE24" i="40" s="1"/>
  <c r="AF24" i="40" s="1"/>
  <c r="Y24" i="40"/>
  <c r="P24" i="40"/>
  <c r="N24" i="40"/>
  <c r="G24" i="40"/>
  <c r="AA23" i="40"/>
  <c r="AD23" i="40" s="1"/>
  <c r="Y23" i="40"/>
  <c r="P23" i="40"/>
  <c r="U23" i="40" s="1"/>
  <c r="N23" i="40"/>
  <c r="G23" i="40"/>
  <c r="AA22" i="40"/>
  <c r="AE22" i="40" s="1"/>
  <c r="AF22" i="40" s="1"/>
  <c r="Y22" i="40"/>
  <c r="P22" i="40"/>
  <c r="N22" i="40"/>
  <c r="G22" i="40"/>
  <c r="AA21" i="40"/>
  <c r="AD21" i="40" s="1"/>
  <c r="Y21" i="40"/>
  <c r="P21" i="40"/>
  <c r="U21" i="40" s="1"/>
  <c r="N21" i="40"/>
  <c r="G21" i="40"/>
  <c r="AA20" i="40"/>
  <c r="AE20" i="40" s="1"/>
  <c r="AF20" i="40" s="1"/>
  <c r="Y20" i="40"/>
  <c r="P20" i="40"/>
  <c r="N20" i="40"/>
  <c r="G20" i="40"/>
  <c r="AA19" i="40"/>
  <c r="AD19" i="40" s="1"/>
  <c r="Y19" i="40"/>
  <c r="Q19" i="40"/>
  <c r="P19" i="40"/>
  <c r="U19" i="40" s="1"/>
  <c r="N19" i="40"/>
  <c r="G19" i="40"/>
  <c r="AA18" i="40"/>
  <c r="AE18" i="40" s="1"/>
  <c r="AF18" i="40" s="1"/>
  <c r="Y18" i="40"/>
  <c r="P18" i="40"/>
  <c r="N18" i="40"/>
  <c r="G18" i="40"/>
  <c r="AA17" i="40"/>
  <c r="AD17" i="40" s="1"/>
  <c r="Y17" i="40"/>
  <c r="P17" i="40"/>
  <c r="U17" i="40" s="1"/>
  <c r="N17" i="40"/>
  <c r="G17" i="40"/>
  <c r="AA16" i="40"/>
  <c r="AE16" i="40" s="1"/>
  <c r="AF16" i="40" s="1"/>
  <c r="Y16" i="40"/>
  <c r="P16" i="40"/>
  <c r="N16" i="40"/>
  <c r="G16" i="40"/>
  <c r="AA15" i="40"/>
  <c r="AD15" i="40" s="1"/>
  <c r="Y15" i="40"/>
  <c r="Q15" i="40"/>
  <c r="P15" i="40"/>
  <c r="U15" i="40" s="1"/>
  <c r="N15" i="40"/>
  <c r="G15" i="40"/>
  <c r="AB14" i="40"/>
  <c r="AA14" i="40"/>
  <c r="AE14" i="40" s="1"/>
  <c r="AF14" i="40" s="1"/>
  <c r="Y14" i="40"/>
  <c r="P14" i="40"/>
  <c r="R14" i="40" s="1"/>
  <c r="N14" i="40"/>
  <c r="G14" i="40"/>
  <c r="AA13" i="40"/>
  <c r="AD13" i="40" s="1"/>
  <c r="Y13" i="40"/>
  <c r="P13" i="40"/>
  <c r="U13" i="40" s="1"/>
  <c r="N13" i="40"/>
  <c r="G13" i="40"/>
  <c r="AB12" i="40"/>
  <c r="AA12" i="40"/>
  <c r="AE12" i="40" s="1"/>
  <c r="AF12" i="40" s="1"/>
  <c r="Y12" i="40"/>
  <c r="P12" i="40"/>
  <c r="N12" i="40"/>
  <c r="G12" i="40"/>
  <c r="AA11" i="40"/>
  <c r="AD11" i="40" s="1"/>
  <c r="Y11" i="40"/>
  <c r="P11" i="40"/>
  <c r="U11" i="40" s="1"/>
  <c r="N11" i="40"/>
  <c r="AA10" i="40"/>
  <c r="Y10" i="40"/>
  <c r="P10" i="40"/>
  <c r="N10" i="40"/>
  <c r="G10" i="40"/>
  <c r="AA9" i="40"/>
  <c r="AD9" i="40" s="1"/>
  <c r="Y9" i="40"/>
  <c r="P9" i="40"/>
  <c r="U9" i="40" s="1"/>
  <c r="N9" i="40"/>
  <c r="G9" i="40"/>
  <c r="AA8" i="40"/>
  <c r="Y8" i="40"/>
  <c r="P8" i="40"/>
  <c r="N8" i="40"/>
  <c r="G8" i="40"/>
  <c r="AB7" i="40"/>
  <c r="AA7" i="40"/>
  <c r="AE7" i="40" s="1"/>
  <c r="Y7" i="40"/>
  <c r="P7" i="40"/>
  <c r="Q7" i="40" s="1"/>
  <c r="N7" i="40"/>
  <c r="G7" i="40"/>
  <c r="B6" i="40"/>
  <c r="C6" i="40" s="1"/>
  <c r="D6" i="40" s="1"/>
  <c r="E6" i="40" s="1"/>
  <c r="F6" i="40" s="1"/>
  <c r="G6" i="40" s="1"/>
  <c r="H6" i="40" s="1"/>
  <c r="I6" i="40" s="1"/>
  <c r="J6" i="40" s="1"/>
  <c r="K6" i="40" s="1"/>
  <c r="Q9" i="40" l="1"/>
  <c r="AB11" i="40"/>
  <c r="AB13" i="40"/>
  <c r="Q23" i="40"/>
  <c r="Q27" i="40"/>
  <c r="Q29" i="40"/>
  <c r="Q39" i="40"/>
  <c r="Q45" i="40"/>
  <c r="Q51" i="40"/>
  <c r="Q55" i="40"/>
  <c r="Q59" i="40"/>
  <c r="Q61" i="40"/>
  <c r="AB65" i="40"/>
  <c r="AB67" i="40"/>
  <c r="Q69" i="40"/>
  <c r="AB71" i="40"/>
  <c r="AB73" i="40"/>
  <c r="AB75" i="40"/>
  <c r="AB77" i="40"/>
  <c r="Q98" i="40"/>
  <c r="AB17" i="40"/>
  <c r="AB21" i="40"/>
  <c r="AB90" i="40"/>
  <c r="AB94" i="40"/>
  <c r="U6" i="43"/>
  <c r="V6" i="43" s="1"/>
  <c r="U5" i="43"/>
  <c r="AE9" i="40"/>
  <c r="AF9" i="40" s="1"/>
  <c r="G11" i="40"/>
  <c r="AE15" i="40"/>
  <c r="AF15" i="40" s="1"/>
  <c r="AE19" i="40"/>
  <c r="AF19" i="40" s="1"/>
  <c r="AE23" i="40"/>
  <c r="AF23" i="40" s="1"/>
  <c r="AE27" i="40"/>
  <c r="AF27" i="40" s="1"/>
  <c r="G31" i="40"/>
  <c r="AE35" i="40"/>
  <c r="AF35" i="40" s="1"/>
  <c r="AE59" i="40"/>
  <c r="AF59" i="40" s="1"/>
  <c r="AE61" i="40"/>
  <c r="AF61" i="40" s="1"/>
  <c r="AE63" i="40"/>
  <c r="AF63" i="40" s="1"/>
  <c r="AE69" i="40"/>
  <c r="AF69" i="40" s="1"/>
  <c r="AE79" i="40"/>
  <c r="AF79" i="40" s="1"/>
  <c r="AE82" i="40"/>
  <c r="AF82" i="40" s="1"/>
  <c r="G84" i="40"/>
  <c r="AE86" i="40"/>
  <c r="AF86" i="40" s="1"/>
  <c r="S88" i="40"/>
  <c r="AE88" i="40"/>
  <c r="AF88" i="40" s="1"/>
  <c r="AE92" i="40"/>
  <c r="AF92" i="40" s="1"/>
  <c r="AE96" i="40"/>
  <c r="AF96" i="40" s="1"/>
  <c r="AE98" i="40"/>
  <c r="AF98" i="40" s="1"/>
  <c r="AE100" i="40"/>
  <c r="AF100" i="40" s="1"/>
  <c r="AB9" i="40"/>
  <c r="Q11" i="40"/>
  <c r="AE11" i="40"/>
  <c r="AF11" i="40" s="1"/>
  <c r="Q13" i="40"/>
  <c r="AE13" i="40"/>
  <c r="AF13" i="40" s="1"/>
  <c r="AB15" i="40"/>
  <c r="Q17" i="40"/>
  <c r="AE17" i="40"/>
  <c r="AF17" i="40" s="1"/>
  <c r="AB19" i="40"/>
  <c r="Q21" i="40"/>
  <c r="AE21" i="40"/>
  <c r="AF21" i="40" s="1"/>
  <c r="AB23" i="40"/>
  <c r="Q25" i="40"/>
  <c r="AE25" i="40"/>
  <c r="AF25" i="40" s="1"/>
  <c r="AB27" i="40"/>
  <c r="AB29" i="40"/>
  <c r="Q31" i="40"/>
  <c r="AE31" i="40"/>
  <c r="AF31" i="40" s="1"/>
  <c r="Q33" i="40"/>
  <c r="AB35" i="40"/>
  <c r="Q37" i="40"/>
  <c r="AE37" i="40"/>
  <c r="AF37" i="40" s="1"/>
  <c r="AB39" i="40"/>
  <c r="AB41" i="40"/>
  <c r="Q43" i="40"/>
  <c r="AE43" i="40"/>
  <c r="AF43" i="40" s="1"/>
  <c r="AB45" i="40"/>
  <c r="Q47" i="40"/>
  <c r="AE47" i="40"/>
  <c r="AF47" i="40" s="1"/>
  <c r="Q49" i="40"/>
  <c r="AE49" i="40"/>
  <c r="AF49" i="40" s="1"/>
  <c r="AB51" i="40"/>
  <c r="Q53" i="40"/>
  <c r="AE53" i="40"/>
  <c r="AF53" i="40" s="1"/>
  <c r="AB55" i="40"/>
  <c r="Q57" i="40"/>
  <c r="AE57" i="40"/>
  <c r="AF57" i="40" s="1"/>
  <c r="AB59" i="40"/>
  <c r="AB61" i="40"/>
  <c r="AB63" i="40"/>
  <c r="Q65" i="40"/>
  <c r="AE65" i="40"/>
  <c r="AF65" i="40" s="1"/>
  <c r="Q67" i="40"/>
  <c r="AE67" i="40"/>
  <c r="AF67" i="40" s="1"/>
  <c r="AB69" i="40"/>
  <c r="Q71" i="40"/>
  <c r="AE71" i="40"/>
  <c r="AF71" i="40" s="1"/>
  <c r="Q73" i="40"/>
  <c r="AE73" i="40"/>
  <c r="AF73" i="40" s="1"/>
  <c r="Q75" i="40"/>
  <c r="AE75" i="40"/>
  <c r="AF75" i="40" s="1"/>
  <c r="Q77" i="40"/>
  <c r="AE77" i="40"/>
  <c r="AF77" i="40" s="1"/>
  <c r="AB79" i="40"/>
  <c r="AB82" i="40"/>
  <c r="Q84" i="40"/>
  <c r="AE84" i="40"/>
  <c r="AF84" i="40" s="1"/>
  <c r="AB86" i="40"/>
  <c r="Q90" i="40"/>
  <c r="AE90" i="40"/>
  <c r="AF90" i="40" s="1"/>
  <c r="AB92" i="40"/>
  <c r="Q94" i="40"/>
  <c r="AE94" i="40"/>
  <c r="AF94" i="40" s="1"/>
  <c r="AB96" i="40"/>
  <c r="AB100" i="40"/>
  <c r="AE29" i="40"/>
  <c r="AF29" i="40" s="1"/>
  <c r="AE39" i="40"/>
  <c r="AF39" i="40" s="1"/>
  <c r="AE41" i="40"/>
  <c r="AF41" i="40" s="1"/>
  <c r="AE51" i="40"/>
  <c r="AF51" i="40" s="1"/>
  <c r="AE55" i="40"/>
  <c r="AF55" i="40" s="1"/>
  <c r="S5" i="42"/>
  <c r="S6" i="42"/>
  <c r="T6" i="42" s="1"/>
  <c r="R101" i="41"/>
  <c r="S101" i="41" s="1"/>
  <c r="AE101" i="41"/>
  <c r="AF101" i="41" s="1"/>
  <c r="S7" i="41"/>
  <c r="Q5" i="41"/>
  <c r="Q6" i="41"/>
  <c r="R6" i="41" s="1"/>
  <c r="AE33" i="40"/>
  <c r="AF33" i="40" s="1"/>
  <c r="AB33" i="40"/>
  <c r="N4" i="40"/>
  <c r="L6" i="40"/>
  <c r="M6" i="40" s="1"/>
  <c r="N6" i="40" s="1"/>
  <c r="O6" i="40" s="1"/>
  <c r="P6" i="40" s="1"/>
  <c r="Q8" i="40"/>
  <c r="U8" i="40"/>
  <c r="AE8" i="40"/>
  <c r="AF8" i="40" s="1"/>
  <c r="AB8" i="40"/>
  <c r="Q10" i="40"/>
  <c r="U10" i="40"/>
  <c r="AE10" i="40"/>
  <c r="AF10" i="40" s="1"/>
  <c r="AB10" i="40"/>
  <c r="Q12" i="40"/>
  <c r="U12" i="40"/>
  <c r="AD12" i="40"/>
  <c r="AF7" i="40"/>
  <c r="R8" i="40"/>
  <c r="S8" i="40" s="1"/>
  <c r="AD8" i="40"/>
  <c r="R10" i="40"/>
  <c r="S10" i="40" s="1"/>
  <c r="AD10" i="40"/>
  <c r="R12" i="40"/>
  <c r="S12" i="40" s="1"/>
  <c r="S14" i="40"/>
  <c r="Q14" i="40"/>
  <c r="U14" i="40"/>
  <c r="AD14" i="40"/>
  <c r="R16" i="40"/>
  <c r="S16" i="40" s="1"/>
  <c r="U16" i="40"/>
  <c r="AD16" i="40"/>
  <c r="R18" i="40"/>
  <c r="S18" i="40" s="1"/>
  <c r="U18" i="40"/>
  <c r="AD18" i="40"/>
  <c r="R20" i="40"/>
  <c r="S20" i="40" s="1"/>
  <c r="U20" i="40"/>
  <c r="AD20" i="40"/>
  <c r="R22" i="40"/>
  <c r="S22" i="40" s="1"/>
  <c r="U22" i="40"/>
  <c r="AD22" i="40"/>
  <c r="R24" i="40"/>
  <c r="S24" i="40" s="1"/>
  <c r="U24" i="40"/>
  <c r="AD24" i="40"/>
  <c r="R26" i="40"/>
  <c r="S26" i="40" s="1"/>
  <c r="U26" i="40"/>
  <c r="AD26" i="40"/>
  <c r="R28" i="40"/>
  <c r="S28" i="40" s="1"/>
  <c r="U28" i="40"/>
  <c r="AD28" i="40"/>
  <c r="R30" i="40"/>
  <c r="S30" i="40" s="1"/>
  <c r="U30" i="40"/>
  <c r="AD30" i="40"/>
  <c r="R32" i="40"/>
  <c r="S32" i="40" s="1"/>
  <c r="U32" i="40"/>
  <c r="AD32" i="40"/>
  <c r="R34" i="40"/>
  <c r="S34" i="40" s="1"/>
  <c r="U34" i="40"/>
  <c r="AD34" i="40"/>
  <c r="R36" i="40"/>
  <c r="S36" i="40" s="1"/>
  <c r="U36" i="40"/>
  <c r="AD36" i="40"/>
  <c r="R38" i="40"/>
  <c r="S38" i="40" s="1"/>
  <c r="U38" i="40"/>
  <c r="AD38" i="40"/>
  <c r="R40" i="40"/>
  <c r="S40" i="40" s="1"/>
  <c r="U40" i="40"/>
  <c r="AD40" i="40"/>
  <c r="R42" i="40"/>
  <c r="S42" i="40" s="1"/>
  <c r="U42" i="40"/>
  <c r="AD42" i="40"/>
  <c r="R44" i="40"/>
  <c r="S44" i="40" s="1"/>
  <c r="U44" i="40"/>
  <c r="AD44" i="40"/>
  <c r="Q50" i="40"/>
  <c r="U50" i="40"/>
  <c r="AE50" i="40"/>
  <c r="AF50" i="40" s="1"/>
  <c r="AB50" i="40"/>
  <c r="Q52" i="40"/>
  <c r="U52" i="40"/>
  <c r="AE52" i="40"/>
  <c r="AF52" i="40" s="1"/>
  <c r="AB52" i="40"/>
  <c r="Q54" i="40"/>
  <c r="U54" i="40"/>
  <c r="AE54" i="40"/>
  <c r="AF54" i="40" s="1"/>
  <c r="AB54" i="40"/>
  <c r="Q56" i="40"/>
  <c r="U56" i="40"/>
  <c r="AE56" i="40"/>
  <c r="AF56" i="40" s="1"/>
  <c r="AB56" i="40"/>
  <c r="Q58" i="40"/>
  <c r="U58" i="40"/>
  <c r="AE58" i="40"/>
  <c r="AF58" i="40" s="1"/>
  <c r="AB58" i="40"/>
  <c r="Q60" i="40"/>
  <c r="U60" i="40"/>
  <c r="AD60" i="40"/>
  <c r="Q64" i="40"/>
  <c r="U64" i="40"/>
  <c r="AE64" i="40"/>
  <c r="AF64" i="40" s="1"/>
  <c r="AB64" i="40"/>
  <c r="Q66" i="40"/>
  <c r="U66" i="40"/>
  <c r="AD66" i="40"/>
  <c r="Q74" i="40"/>
  <c r="U74" i="40"/>
  <c r="AD74" i="40"/>
  <c r="Q78" i="40"/>
  <c r="U78" i="40"/>
  <c r="AE78" i="40"/>
  <c r="AF78" i="40" s="1"/>
  <c r="AB78" i="40"/>
  <c r="Q80" i="40"/>
  <c r="U80" i="40"/>
  <c r="AE80" i="40"/>
  <c r="AF80" i="40" s="1"/>
  <c r="AB80" i="40"/>
  <c r="S81" i="40"/>
  <c r="U81" i="40"/>
  <c r="R81" i="40"/>
  <c r="AE99" i="40"/>
  <c r="AF99" i="40" s="1"/>
  <c r="AB99" i="40"/>
  <c r="AD99" i="40"/>
  <c r="P101" i="40"/>
  <c r="R7" i="40"/>
  <c r="U7" i="40"/>
  <c r="AA101" i="40"/>
  <c r="AD101" i="40" s="1"/>
  <c r="AD7" i="40"/>
  <c r="R9" i="40"/>
  <c r="S9" i="40" s="1"/>
  <c r="R11" i="40"/>
  <c r="S11" i="40" s="1"/>
  <c r="R13" i="40"/>
  <c r="S13" i="40" s="1"/>
  <c r="R15" i="40"/>
  <c r="S15" i="40" s="1"/>
  <c r="Q16" i="40"/>
  <c r="AB16" i="40"/>
  <c r="R17" i="40"/>
  <c r="S17" i="40" s="1"/>
  <c r="Q18" i="40"/>
  <c r="AB18" i="40"/>
  <c r="R19" i="40"/>
  <c r="S19" i="40" s="1"/>
  <c r="Q20" i="40"/>
  <c r="AB20" i="40"/>
  <c r="R21" i="40"/>
  <c r="S21" i="40" s="1"/>
  <c r="Q22" i="40"/>
  <c r="AB22" i="40"/>
  <c r="R23" i="40"/>
  <c r="S23" i="40" s="1"/>
  <c r="Q24" i="40"/>
  <c r="AB24" i="40"/>
  <c r="R25" i="40"/>
  <c r="S25" i="40" s="1"/>
  <c r="Q26" i="40"/>
  <c r="AB26" i="40"/>
  <c r="R27" i="40"/>
  <c r="S27" i="40" s="1"/>
  <c r="Q28" i="40"/>
  <c r="R29" i="40"/>
  <c r="S29" i="40" s="1"/>
  <c r="Q30" i="40"/>
  <c r="AB30" i="40"/>
  <c r="R31" i="40"/>
  <c r="S31" i="40" s="1"/>
  <c r="Q32" i="40"/>
  <c r="R33" i="40"/>
  <c r="S33" i="40" s="1"/>
  <c r="Q34" i="40"/>
  <c r="AB34" i="40"/>
  <c r="R35" i="40"/>
  <c r="S35" i="40" s="1"/>
  <c r="Q36" i="40"/>
  <c r="AB36" i="40"/>
  <c r="R37" i="40"/>
  <c r="S37" i="40" s="1"/>
  <c r="Q38" i="40"/>
  <c r="AB38" i="40"/>
  <c r="R39" i="40"/>
  <c r="S39" i="40" s="1"/>
  <c r="Q40" i="40"/>
  <c r="AB40" i="40"/>
  <c r="Q42" i="40"/>
  <c r="AB42" i="40"/>
  <c r="R43" i="40"/>
  <c r="S43" i="40" s="1"/>
  <c r="Q44" i="40"/>
  <c r="AB44" i="40"/>
  <c r="S46" i="40"/>
  <c r="Q46" i="40"/>
  <c r="U46" i="40"/>
  <c r="AE46" i="40"/>
  <c r="AF46" i="40" s="1"/>
  <c r="AB46" i="40"/>
  <c r="S48" i="40"/>
  <c r="Q48" i="40"/>
  <c r="U48" i="40"/>
  <c r="AD48" i="40"/>
  <c r="R50" i="40"/>
  <c r="S50" i="40" s="1"/>
  <c r="AD50" i="40"/>
  <c r="R52" i="40"/>
  <c r="S52" i="40" s="1"/>
  <c r="AD52" i="40"/>
  <c r="R54" i="40"/>
  <c r="S54" i="40" s="1"/>
  <c r="AD54" i="40"/>
  <c r="R56" i="40"/>
  <c r="S56" i="40" s="1"/>
  <c r="AD56" i="40"/>
  <c r="R58" i="40"/>
  <c r="S58" i="40" s="1"/>
  <c r="AD58" i="40"/>
  <c r="R60" i="40"/>
  <c r="S60" i="40" s="1"/>
  <c r="S62" i="40"/>
  <c r="Q62" i="40"/>
  <c r="U62" i="40"/>
  <c r="AD62" i="40"/>
  <c r="R64" i="40"/>
  <c r="S64" i="40" s="1"/>
  <c r="AD64" i="40"/>
  <c r="R66" i="40"/>
  <c r="S66" i="40" s="1"/>
  <c r="S68" i="40"/>
  <c r="Q68" i="40"/>
  <c r="U68" i="40"/>
  <c r="AE68" i="40"/>
  <c r="AF68" i="40" s="1"/>
  <c r="AB68" i="40"/>
  <c r="S70" i="40"/>
  <c r="Q70" i="40"/>
  <c r="U70" i="40"/>
  <c r="AE70" i="40"/>
  <c r="AF70" i="40" s="1"/>
  <c r="AB70" i="40"/>
  <c r="S72" i="40"/>
  <c r="Q72" i="40"/>
  <c r="U72" i="40"/>
  <c r="AD72" i="40"/>
  <c r="R74" i="40"/>
  <c r="S74" i="40" s="1"/>
  <c r="S76" i="40"/>
  <c r="Q76" i="40"/>
  <c r="U76" i="40"/>
  <c r="AD76" i="40"/>
  <c r="R78" i="40"/>
  <c r="S78" i="40" s="1"/>
  <c r="AD78" i="40"/>
  <c r="R80" i="40"/>
  <c r="S80" i="40" s="1"/>
  <c r="AD80" i="40"/>
  <c r="Q99" i="40"/>
  <c r="R99" i="40"/>
  <c r="S99" i="40" s="1"/>
  <c r="R45" i="40"/>
  <c r="S45" i="40" s="1"/>
  <c r="R47" i="40"/>
  <c r="S47" i="40" s="1"/>
  <c r="R49" i="40"/>
  <c r="S49" i="40" s="1"/>
  <c r="R51" i="40"/>
  <c r="S51" i="40" s="1"/>
  <c r="R53" i="40"/>
  <c r="S53" i="40" s="1"/>
  <c r="R55" i="40"/>
  <c r="S55" i="40" s="1"/>
  <c r="R57" i="40"/>
  <c r="S57" i="40" s="1"/>
  <c r="R59" i="40"/>
  <c r="S59" i="40" s="1"/>
  <c r="R61" i="40"/>
  <c r="S61" i="40" s="1"/>
  <c r="R63" i="40"/>
  <c r="S63" i="40" s="1"/>
  <c r="R65" i="40"/>
  <c r="S65" i="40" s="1"/>
  <c r="R67" i="40"/>
  <c r="S67" i="40" s="1"/>
  <c r="R69" i="40"/>
  <c r="S69" i="40" s="1"/>
  <c r="R71" i="40"/>
  <c r="S71" i="40" s="1"/>
  <c r="R73" i="40"/>
  <c r="S73" i="40" s="1"/>
  <c r="R75" i="40"/>
  <c r="S75" i="40" s="1"/>
  <c r="R77" i="40"/>
  <c r="S77" i="40" s="1"/>
  <c r="R79" i="40"/>
  <c r="S79" i="40" s="1"/>
  <c r="AE81" i="40"/>
  <c r="AF81" i="40" s="1"/>
  <c r="AB81" i="40"/>
  <c r="S83" i="40"/>
  <c r="Q83" i="40"/>
  <c r="U83" i="40"/>
  <c r="AE83" i="40"/>
  <c r="AF83" i="40" s="1"/>
  <c r="AB83" i="40"/>
  <c r="S85" i="40"/>
  <c r="Q85" i="40"/>
  <c r="U85" i="40"/>
  <c r="AE85" i="40"/>
  <c r="AF85" i="40" s="1"/>
  <c r="AB85" i="40"/>
  <c r="S87" i="40"/>
  <c r="Q87" i="40"/>
  <c r="U87" i="40"/>
  <c r="AE87" i="40"/>
  <c r="AF87" i="40" s="1"/>
  <c r="AB87" i="40"/>
  <c r="S89" i="40"/>
  <c r="Q89" i="40"/>
  <c r="U89" i="40"/>
  <c r="AE89" i="40"/>
  <c r="AF89" i="40" s="1"/>
  <c r="AB89" i="40"/>
  <c r="S91" i="40"/>
  <c r="Q91" i="40"/>
  <c r="U91" i="40"/>
  <c r="AE91" i="40"/>
  <c r="AF91" i="40" s="1"/>
  <c r="AB91" i="40"/>
  <c r="S93" i="40"/>
  <c r="Q93" i="40"/>
  <c r="U93" i="40"/>
  <c r="AE93" i="40"/>
  <c r="AF93" i="40" s="1"/>
  <c r="AB93" i="40"/>
  <c r="S95" i="40"/>
  <c r="Q95" i="40"/>
  <c r="U95" i="40"/>
  <c r="AE95" i="40"/>
  <c r="AF95" i="40" s="1"/>
  <c r="AB95" i="40"/>
  <c r="S97" i="40"/>
  <c r="Q97" i="40"/>
  <c r="U97" i="40"/>
  <c r="AD97" i="40"/>
  <c r="N101" i="40"/>
  <c r="R82" i="40"/>
  <c r="S82" i="40" s="1"/>
  <c r="R84" i="40"/>
  <c r="S84" i="40" s="1"/>
  <c r="R86" i="40"/>
  <c r="S86" i="40" s="1"/>
  <c r="R88" i="40"/>
  <c r="R90" i="40"/>
  <c r="S90" i="40" s="1"/>
  <c r="R92" i="40"/>
  <c r="S92" i="40" s="1"/>
  <c r="R94" i="40"/>
  <c r="S94" i="40" s="1"/>
  <c r="R96" i="40"/>
  <c r="S96" i="40" s="1"/>
  <c r="R98" i="40"/>
  <c r="S98" i="40" s="1"/>
  <c r="R100" i="40"/>
  <c r="S100" i="40" s="1"/>
  <c r="AC101" i="39"/>
  <c r="Z101" i="39"/>
  <c r="X101" i="39"/>
  <c r="W101" i="39"/>
  <c r="V101" i="39"/>
  <c r="T101" i="39"/>
  <c r="O101" i="39"/>
  <c r="M101" i="39"/>
  <c r="L101" i="39"/>
  <c r="K101" i="39"/>
  <c r="J101" i="39"/>
  <c r="I101" i="39"/>
  <c r="H101" i="39"/>
  <c r="AB100" i="39"/>
  <c r="AA100" i="39"/>
  <c r="AD100" i="39" s="1"/>
  <c r="Y100" i="39"/>
  <c r="P100" i="39"/>
  <c r="U100" i="39" s="1"/>
  <c r="N100" i="39"/>
  <c r="G100" i="39"/>
  <c r="AA99" i="39"/>
  <c r="AE99" i="39" s="1"/>
  <c r="AF99" i="39" s="1"/>
  <c r="Y99" i="39"/>
  <c r="P99" i="39"/>
  <c r="N99" i="39"/>
  <c r="G99" i="39"/>
  <c r="AB98" i="39"/>
  <c r="AA98" i="39"/>
  <c r="AD98" i="39" s="1"/>
  <c r="Y98" i="39"/>
  <c r="Q98" i="39"/>
  <c r="P98" i="39"/>
  <c r="U98" i="39" s="1"/>
  <c r="N98" i="39"/>
  <c r="G98" i="39"/>
  <c r="AB97" i="39"/>
  <c r="AA97" i="39"/>
  <c r="AE97" i="39" s="1"/>
  <c r="AF97" i="39" s="1"/>
  <c r="Y97" i="39"/>
  <c r="P97" i="39"/>
  <c r="N97" i="39"/>
  <c r="G97" i="39"/>
  <c r="AA96" i="39"/>
  <c r="AD96" i="39" s="1"/>
  <c r="Y96" i="39"/>
  <c r="Q96" i="39"/>
  <c r="P96" i="39"/>
  <c r="U96" i="39" s="1"/>
  <c r="N96" i="39"/>
  <c r="G96" i="39"/>
  <c r="AA95" i="39"/>
  <c r="AE95" i="39" s="1"/>
  <c r="AF95" i="39" s="1"/>
  <c r="Y95" i="39"/>
  <c r="P95" i="39"/>
  <c r="N95" i="39"/>
  <c r="G95" i="39"/>
  <c r="AA94" i="39"/>
  <c r="AD94" i="39" s="1"/>
  <c r="Y94" i="39"/>
  <c r="P94" i="39"/>
  <c r="U94" i="39" s="1"/>
  <c r="N94" i="39"/>
  <c r="G94" i="39"/>
  <c r="AA93" i="39"/>
  <c r="AE93" i="39" s="1"/>
  <c r="AF93" i="39" s="1"/>
  <c r="Y93" i="39"/>
  <c r="P93" i="39"/>
  <c r="N93" i="39"/>
  <c r="G93" i="39"/>
  <c r="AA92" i="39"/>
  <c r="AD92" i="39" s="1"/>
  <c r="Y92" i="39"/>
  <c r="P92" i="39"/>
  <c r="U92" i="39" s="1"/>
  <c r="N92" i="39"/>
  <c r="G92" i="39"/>
  <c r="AA91" i="39"/>
  <c r="AE91" i="39" s="1"/>
  <c r="AF91" i="39" s="1"/>
  <c r="Y91" i="39"/>
  <c r="P91" i="39"/>
  <c r="N91" i="39"/>
  <c r="G91" i="39"/>
  <c r="AA90" i="39"/>
  <c r="AD90" i="39" s="1"/>
  <c r="Y90" i="39"/>
  <c r="P90" i="39"/>
  <c r="U90" i="39" s="1"/>
  <c r="N90" i="39"/>
  <c r="G90" i="39"/>
  <c r="AA89" i="39"/>
  <c r="AE89" i="39" s="1"/>
  <c r="AF89" i="39" s="1"/>
  <c r="Y89" i="39"/>
  <c r="P89" i="39"/>
  <c r="N89" i="39"/>
  <c r="G89" i="39"/>
  <c r="AB88" i="39"/>
  <c r="AA88" i="39"/>
  <c r="AD88" i="39" s="1"/>
  <c r="Y88" i="39"/>
  <c r="Q88" i="39"/>
  <c r="P88" i="39"/>
  <c r="U88" i="39" s="1"/>
  <c r="N88" i="39"/>
  <c r="G88" i="39"/>
  <c r="AA87" i="39"/>
  <c r="AE87" i="39" s="1"/>
  <c r="AF87" i="39" s="1"/>
  <c r="Y87" i="39"/>
  <c r="P87" i="39"/>
  <c r="N87" i="39"/>
  <c r="G87" i="39"/>
  <c r="AA86" i="39"/>
  <c r="AD86" i="39" s="1"/>
  <c r="Y86" i="39"/>
  <c r="P86" i="39"/>
  <c r="U86" i="39" s="1"/>
  <c r="N86" i="39"/>
  <c r="G86" i="39"/>
  <c r="AA85" i="39"/>
  <c r="AE85" i="39" s="1"/>
  <c r="AF85" i="39" s="1"/>
  <c r="Y85" i="39"/>
  <c r="P85" i="39"/>
  <c r="N85" i="39"/>
  <c r="G85" i="39"/>
  <c r="AA84" i="39"/>
  <c r="AD84" i="39" s="1"/>
  <c r="Y84" i="39"/>
  <c r="P84" i="39"/>
  <c r="U84" i="39" s="1"/>
  <c r="N84" i="39"/>
  <c r="G84" i="39"/>
  <c r="AA83" i="39"/>
  <c r="AE83" i="39" s="1"/>
  <c r="AF83" i="39" s="1"/>
  <c r="Y83" i="39"/>
  <c r="P83" i="39"/>
  <c r="N83" i="39"/>
  <c r="G83" i="39"/>
  <c r="AA82" i="39"/>
  <c r="AD82" i="39" s="1"/>
  <c r="Y82" i="39"/>
  <c r="P82" i="39"/>
  <c r="U82" i="39" s="1"/>
  <c r="N82" i="39"/>
  <c r="G82" i="39"/>
  <c r="AA81" i="39"/>
  <c r="AD81" i="39" s="1"/>
  <c r="Y81" i="39"/>
  <c r="Q81" i="39"/>
  <c r="P81" i="39"/>
  <c r="S81" i="39" s="1"/>
  <c r="N81" i="39"/>
  <c r="G81" i="39"/>
  <c r="AA80" i="39"/>
  <c r="AD80" i="39" s="1"/>
  <c r="Y80" i="39"/>
  <c r="P80" i="39"/>
  <c r="U80" i="39" s="1"/>
  <c r="N80" i="39"/>
  <c r="G80" i="39"/>
  <c r="AA79" i="39"/>
  <c r="AD79" i="39" s="1"/>
  <c r="Y79" i="39"/>
  <c r="P79" i="39"/>
  <c r="U79" i="39" s="1"/>
  <c r="N79" i="39"/>
  <c r="G79" i="39"/>
  <c r="AA78" i="39"/>
  <c r="AD78" i="39" s="1"/>
  <c r="Y78" i="39"/>
  <c r="Q78" i="39"/>
  <c r="P78" i="39"/>
  <c r="U78" i="39" s="1"/>
  <c r="N78" i="39"/>
  <c r="G78" i="39"/>
  <c r="AA77" i="39"/>
  <c r="AD77" i="39" s="1"/>
  <c r="Y77" i="39"/>
  <c r="P77" i="39"/>
  <c r="U77" i="39" s="1"/>
  <c r="N77" i="39"/>
  <c r="G77" i="39"/>
  <c r="AB76" i="39"/>
  <c r="AA76" i="39"/>
  <c r="AD76" i="39" s="1"/>
  <c r="Y76" i="39"/>
  <c r="P76" i="39"/>
  <c r="U76" i="39" s="1"/>
  <c r="N76" i="39"/>
  <c r="G76" i="39"/>
  <c r="AA75" i="39"/>
  <c r="AD75" i="39" s="1"/>
  <c r="Y75" i="39"/>
  <c r="P75" i="39"/>
  <c r="U75" i="39" s="1"/>
  <c r="N75" i="39"/>
  <c r="G75" i="39"/>
  <c r="AB74" i="39"/>
  <c r="AA74" i="39"/>
  <c r="AD74" i="39" s="1"/>
  <c r="Y74" i="39"/>
  <c r="P74" i="39"/>
  <c r="U74" i="39" s="1"/>
  <c r="N74" i="39"/>
  <c r="G74" i="39"/>
  <c r="AA73" i="39"/>
  <c r="AD73" i="39" s="1"/>
  <c r="Y73" i="39"/>
  <c r="P73" i="39"/>
  <c r="U73" i="39" s="1"/>
  <c r="N73" i="39"/>
  <c r="G73" i="39"/>
  <c r="AB72" i="39"/>
  <c r="AA72" i="39"/>
  <c r="AD72" i="39" s="1"/>
  <c r="Y72" i="39"/>
  <c r="P72" i="39"/>
  <c r="U72" i="39" s="1"/>
  <c r="N72" i="39"/>
  <c r="G72" i="39"/>
  <c r="AA71" i="39"/>
  <c r="AD71" i="39" s="1"/>
  <c r="Y71" i="39"/>
  <c r="P71" i="39"/>
  <c r="U71" i="39" s="1"/>
  <c r="N71" i="39"/>
  <c r="G71" i="39"/>
  <c r="AA70" i="39"/>
  <c r="AD70" i="39" s="1"/>
  <c r="Y70" i="39"/>
  <c r="P70" i="39"/>
  <c r="U70" i="39" s="1"/>
  <c r="N70" i="39"/>
  <c r="G70" i="39"/>
  <c r="AA69" i="39"/>
  <c r="AD69" i="39" s="1"/>
  <c r="Y69" i="39"/>
  <c r="P69" i="39"/>
  <c r="U69" i="39" s="1"/>
  <c r="N69" i="39"/>
  <c r="G69" i="39"/>
  <c r="AA68" i="39"/>
  <c r="AD68" i="39" s="1"/>
  <c r="Y68" i="39"/>
  <c r="P68" i="39"/>
  <c r="U68" i="39" s="1"/>
  <c r="N68" i="39"/>
  <c r="G68" i="39"/>
  <c r="AA67" i="39"/>
  <c r="AD67" i="39" s="1"/>
  <c r="Y67" i="39"/>
  <c r="P67" i="39"/>
  <c r="U67" i="39" s="1"/>
  <c r="N67" i="39"/>
  <c r="G67" i="39"/>
  <c r="AB66" i="39"/>
  <c r="AA66" i="39"/>
  <c r="AD66" i="39" s="1"/>
  <c r="Y66" i="39"/>
  <c r="Q66" i="39"/>
  <c r="P66" i="39"/>
  <c r="U66" i="39" s="1"/>
  <c r="N66" i="39"/>
  <c r="G66" i="39"/>
  <c r="AA65" i="39"/>
  <c r="AD65" i="39" s="1"/>
  <c r="Y65" i="39"/>
  <c r="P65" i="39"/>
  <c r="U65" i="39" s="1"/>
  <c r="N65" i="39"/>
  <c r="G65" i="39"/>
  <c r="AA64" i="39"/>
  <c r="AD64" i="39" s="1"/>
  <c r="Y64" i="39"/>
  <c r="P64" i="39"/>
  <c r="U64" i="39" s="1"/>
  <c r="N64" i="39"/>
  <c r="G64" i="39"/>
  <c r="AA63" i="39"/>
  <c r="AD63" i="39" s="1"/>
  <c r="Y63" i="39"/>
  <c r="P63" i="39"/>
  <c r="U63" i="39" s="1"/>
  <c r="N63" i="39"/>
  <c r="G63" i="39"/>
  <c r="AB62" i="39"/>
  <c r="AA62" i="39"/>
  <c r="AD62" i="39" s="1"/>
  <c r="Y62" i="39"/>
  <c r="P62" i="39"/>
  <c r="U62" i="39" s="1"/>
  <c r="N62" i="39"/>
  <c r="G62" i="39"/>
  <c r="AA61" i="39"/>
  <c r="AD61" i="39" s="1"/>
  <c r="Y61" i="39"/>
  <c r="P61" i="39"/>
  <c r="Q61" i="39" s="1"/>
  <c r="N61" i="39"/>
  <c r="G61" i="39"/>
  <c r="AB60" i="39"/>
  <c r="AA60" i="39"/>
  <c r="AD60" i="39" s="1"/>
  <c r="Y60" i="39"/>
  <c r="P60" i="39"/>
  <c r="U60" i="39" s="1"/>
  <c r="N60" i="39"/>
  <c r="G60" i="39"/>
  <c r="AA59" i="39"/>
  <c r="AE59" i="39" s="1"/>
  <c r="AF59" i="39" s="1"/>
  <c r="Y59" i="39"/>
  <c r="P59" i="39"/>
  <c r="N59" i="39"/>
  <c r="G59" i="39"/>
  <c r="AA58" i="39"/>
  <c r="AD58" i="39" s="1"/>
  <c r="Y58" i="39"/>
  <c r="P58" i="39"/>
  <c r="U58" i="39" s="1"/>
  <c r="N58" i="39"/>
  <c r="G58" i="39"/>
  <c r="AA57" i="39"/>
  <c r="AE57" i="39" s="1"/>
  <c r="AF57" i="39" s="1"/>
  <c r="Y57" i="39"/>
  <c r="P57" i="39"/>
  <c r="N57" i="39"/>
  <c r="G57" i="39"/>
  <c r="AA56" i="39"/>
  <c r="AD56" i="39" s="1"/>
  <c r="Y56" i="39"/>
  <c r="P56" i="39"/>
  <c r="U56" i="39" s="1"/>
  <c r="N56" i="39"/>
  <c r="G56" i="39"/>
  <c r="AA55" i="39"/>
  <c r="AE55" i="39" s="1"/>
  <c r="AF55" i="39" s="1"/>
  <c r="Y55" i="39"/>
  <c r="P55" i="39"/>
  <c r="N55" i="39"/>
  <c r="G55" i="39"/>
  <c r="AA54" i="39"/>
  <c r="AD54" i="39" s="1"/>
  <c r="Y54" i="39"/>
  <c r="Q54" i="39"/>
  <c r="P54" i="39"/>
  <c r="U54" i="39" s="1"/>
  <c r="N54" i="39"/>
  <c r="G54" i="39"/>
  <c r="AB53" i="39"/>
  <c r="AA53" i="39"/>
  <c r="AE53" i="39" s="1"/>
  <c r="AF53" i="39" s="1"/>
  <c r="Y53" i="39"/>
  <c r="P53" i="39"/>
  <c r="N53" i="39"/>
  <c r="G53" i="39"/>
  <c r="AA52" i="39"/>
  <c r="AD52" i="39" s="1"/>
  <c r="Y52" i="39"/>
  <c r="P52" i="39"/>
  <c r="U52" i="39" s="1"/>
  <c r="N52" i="39"/>
  <c r="G52" i="39"/>
  <c r="AA51" i="39"/>
  <c r="AE51" i="39" s="1"/>
  <c r="AF51" i="39" s="1"/>
  <c r="Y51" i="39"/>
  <c r="P51" i="39"/>
  <c r="N51" i="39"/>
  <c r="G51" i="39"/>
  <c r="AA50" i="39"/>
  <c r="AD50" i="39" s="1"/>
  <c r="Y50" i="39"/>
  <c r="P50" i="39"/>
  <c r="U50" i="39" s="1"/>
  <c r="N50" i="39"/>
  <c r="G50" i="39"/>
  <c r="AA49" i="39"/>
  <c r="AE49" i="39" s="1"/>
  <c r="AF49" i="39" s="1"/>
  <c r="Y49" i="39"/>
  <c r="P49" i="39"/>
  <c r="N49" i="39"/>
  <c r="G49" i="39"/>
  <c r="AB48" i="39"/>
  <c r="AA48" i="39"/>
  <c r="AD48" i="39" s="1"/>
  <c r="Y48" i="39"/>
  <c r="P48" i="39"/>
  <c r="U48" i="39" s="1"/>
  <c r="N48" i="39"/>
  <c r="G48" i="39"/>
  <c r="AA47" i="39"/>
  <c r="AE47" i="39" s="1"/>
  <c r="AF47" i="39" s="1"/>
  <c r="Y47" i="39"/>
  <c r="P47" i="39"/>
  <c r="N47" i="39"/>
  <c r="G47" i="39"/>
  <c r="AA46" i="39"/>
  <c r="AD46" i="39" s="1"/>
  <c r="Y46" i="39"/>
  <c r="P46" i="39"/>
  <c r="U46" i="39" s="1"/>
  <c r="N46" i="39"/>
  <c r="G46" i="39"/>
  <c r="AA45" i="39"/>
  <c r="AE45" i="39" s="1"/>
  <c r="AF45" i="39" s="1"/>
  <c r="Y45" i="39"/>
  <c r="P45" i="39"/>
  <c r="N45" i="39"/>
  <c r="G45" i="39"/>
  <c r="AA44" i="39"/>
  <c r="AD44" i="39" s="1"/>
  <c r="Y44" i="39"/>
  <c r="Q44" i="39"/>
  <c r="P44" i="39"/>
  <c r="U44" i="39" s="1"/>
  <c r="N44" i="39"/>
  <c r="G44" i="39"/>
  <c r="AA43" i="39"/>
  <c r="AE43" i="39" s="1"/>
  <c r="AF43" i="39" s="1"/>
  <c r="Y43" i="39"/>
  <c r="P43" i="39"/>
  <c r="N43" i="39"/>
  <c r="G43" i="39"/>
  <c r="AA42" i="39"/>
  <c r="AD42" i="39" s="1"/>
  <c r="Y42" i="39"/>
  <c r="P42" i="39"/>
  <c r="U42" i="39" s="1"/>
  <c r="N42" i="39"/>
  <c r="G42" i="39"/>
  <c r="AA41" i="39"/>
  <c r="AE41" i="39" s="1"/>
  <c r="AF41" i="39" s="1"/>
  <c r="Y41" i="39"/>
  <c r="U41" i="39"/>
  <c r="S41" i="39"/>
  <c r="Q41" i="39"/>
  <c r="N41" i="39"/>
  <c r="G41" i="39"/>
  <c r="AA40" i="39"/>
  <c r="AD40" i="39" s="1"/>
  <c r="Y40" i="39"/>
  <c r="P40" i="39"/>
  <c r="U40" i="39" s="1"/>
  <c r="N40" i="39"/>
  <c r="G40" i="39"/>
  <c r="AA39" i="39"/>
  <c r="AE39" i="39" s="1"/>
  <c r="AF39" i="39" s="1"/>
  <c r="Y39" i="39"/>
  <c r="P39" i="39"/>
  <c r="N39" i="39"/>
  <c r="G39" i="39"/>
  <c r="AA38" i="39"/>
  <c r="AD38" i="39" s="1"/>
  <c r="Y38" i="39"/>
  <c r="P38" i="39"/>
  <c r="U38" i="39" s="1"/>
  <c r="N38" i="39"/>
  <c r="G38" i="39"/>
  <c r="AA37" i="39"/>
  <c r="AE37" i="39" s="1"/>
  <c r="AF37" i="39" s="1"/>
  <c r="Y37" i="39"/>
  <c r="P37" i="39"/>
  <c r="N37" i="39"/>
  <c r="G37" i="39"/>
  <c r="AA36" i="39"/>
  <c r="AD36" i="39" s="1"/>
  <c r="Y36" i="39"/>
  <c r="P36" i="39"/>
  <c r="U36" i="39" s="1"/>
  <c r="N36" i="39"/>
  <c r="G36" i="39"/>
  <c r="AA35" i="39"/>
  <c r="AE35" i="39" s="1"/>
  <c r="AF35" i="39" s="1"/>
  <c r="Y35" i="39"/>
  <c r="P35" i="39"/>
  <c r="N35" i="39"/>
  <c r="G35" i="39"/>
  <c r="AA34" i="39"/>
  <c r="AD34" i="39" s="1"/>
  <c r="Y34" i="39"/>
  <c r="P34" i="39"/>
  <c r="U34" i="39" s="1"/>
  <c r="N34" i="39"/>
  <c r="G34" i="39"/>
  <c r="AA33" i="39"/>
  <c r="AE33" i="39" s="1"/>
  <c r="AF33" i="39" s="1"/>
  <c r="Y33" i="39"/>
  <c r="P33" i="39"/>
  <c r="N33" i="39"/>
  <c r="G33" i="39"/>
  <c r="AB32" i="39"/>
  <c r="AA32" i="39"/>
  <c r="Y32" i="39"/>
  <c r="P32" i="39"/>
  <c r="U32" i="39" s="1"/>
  <c r="N32" i="39"/>
  <c r="G32" i="39"/>
  <c r="AB31" i="39"/>
  <c r="AA31" i="39"/>
  <c r="AE31" i="39" s="1"/>
  <c r="AF31" i="39" s="1"/>
  <c r="Y31" i="39"/>
  <c r="P31" i="39"/>
  <c r="N31" i="39"/>
  <c r="G31" i="39"/>
  <c r="AA30" i="39"/>
  <c r="Y30" i="39"/>
  <c r="P30" i="39"/>
  <c r="U30" i="39" s="1"/>
  <c r="N30" i="39"/>
  <c r="G30" i="39"/>
  <c r="AA29" i="39"/>
  <c r="AE29" i="39" s="1"/>
  <c r="AF29" i="39" s="1"/>
  <c r="Y29" i="39"/>
  <c r="P29" i="39"/>
  <c r="N29" i="39"/>
  <c r="G29" i="39"/>
  <c r="AB28" i="39"/>
  <c r="AA28" i="39"/>
  <c r="AD28" i="39" s="1"/>
  <c r="Y28" i="39"/>
  <c r="P28" i="39"/>
  <c r="N28" i="39"/>
  <c r="G28" i="39"/>
  <c r="AA27" i="39"/>
  <c r="AE27" i="39" s="1"/>
  <c r="AF27" i="39" s="1"/>
  <c r="Y27" i="39"/>
  <c r="P27" i="39"/>
  <c r="N27" i="39"/>
  <c r="G27" i="39"/>
  <c r="AA26" i="39"/>
  <c r="AE26" i="39" s="1"/>
  <c r="AF26" i="39" s="1"/>
  <c r="Y26" i="39"/>
  <c r="Q26" i="39"/>
  <c r="P26" i="39"/>
  <c r="U26" i="39" s="1"/>
  <c r="N26" i="39"/>
  <c r="G26" i="39"/>
  <c r="AA25" i="39"/>
  <c r="AE25" i="39" s="1"/>
  <c r="AF25" i="39" s="1"/>
  <c r="Y25" i="39"/>
  <c r="P25" i="39"/>
  <c r="N25" i="39"/>
  <c r="G25" i="39"/>
  <c r="AA24" i="39"/>
  <c r="Y24" i="39"/>
  <c r="P24" i="39"/>
  <c r="U24" i="39" s="1"/>
  <c r="N24" i="39"/>
  <c r="G24" i="39"/>
  <c r="AA23" i="39"/>
  <c r="AE23" i="39" s="1"/>
  <c r="AF23" i="39" s="1"/>
  <c r="Y23" i="39"/>
  <c r="P23" i="39"/>
  <c r="N23" i="39"/>
  <c r="G23" i="39"/>
  <c r="AA22" i="39"/>
  <c r="AD22" i="39" s="1"/>
  <c r="Y22" i="39"/>
  <c r="P22" i="39"/>
  <c r="N22" i="39"/>
  <c r="G22" i="39"/>
  <c r="AA21" i="39"/>
  <c r="AE21" i="39" s="1"/>
  <c r="AF21" i="39" s="1"/>
  <c r="Y21" i="39"/>
  <c r="P21" i="39"/>
  <c r="N21" i="39"/>
  <c r="G21" i="39"/>
  <c r="AA20" i="39"/>
  <c r="AE20" i="39" s="1"/>
  <c r="AF20" i="39" s="1"/>
  <c r="Y20" i="39"/>
  <c r="Q20" i="39"/>
  <c r="P20" i="39"/>
  <c r="U20" i="39" s="1"/>
  <c r="N20" i="39"/>
  <c r="G20" i="39"/>
  <c r="AD19" i="39"/>
  <c r="AA19" i="39"/>
  <c r="Y19" i="39"/>
  <c r="P19" i="39"/>
  <c r="R19" i="39" s="1"/>
  <c r="N19" i="39"/>
  <c r="G19" i="39"/>
  <c r="AB18" i="39"/>
  <c r="AA18" i="39"/>
  <c r="AD18" i="39" s="1"/>
  <c r="Y18" i="39"/>
  <c r="P18" i="39"/>
  <c r="Q18" i="39" s="1"/>
  <c r="N18" i="39"/>
  <c r="G18" i="39"/>
  <c r="AA17" i="39"/>
  <c r="Y17" i="39"/>
  <c r="Q17" i="39"/>
  <c r="P17" i="39"/>
  <c r="U17" i="39" s="1"/>
  <c r="N17" i="39"/>
  <c r="G17" i="39"/>
  <c r="AA16" i="39"/>
  <c r="AD16" i="39" s="1"/>
  <c r="Y16" i="39"/>
  <c r="P16" i="39"/>
  <c r="U16" i="39" s="1"/>
  <c r="N16" i="39"/>
  <c r="G16" i="39"/>
  <c r="AA15" i="39"/>
  <c r="AD15" i="39" s="1"/>
  <c r="Y15" i="39"/>
  <c r="P15" i="39"/>
  <c r="N15" i="39"/>
  <c r="G15" i="39"/>
  <c r="AB14" i="39"/>
  <c r="AA14" i="39"/>
  <c r="AD14" i="39" s="1"/>
  <c r="Y14" i="39"/>
  <c r="P14" i="39"/>
  <c r="U14" i="39" s="1"/>
  <c r="N14" i="39"/>
  <c r="G14" i="39"/>
  <c r="AA13" i="39"/>
  <c r="AD13" i="39" s="1"/>
  <c r="Y13" i="39"/>
  <c r="P13" i="39"/>
  <c r="N13" i="39"/>
  <c r="G13" i="39"/>
  <c r="AB12" i="39"/>
  <c r="AA12" i="39"/>
  <c r="AD12" i="39" s="1"/>
  <c r="Y12" i="39"/>
  <c r="P12" i="39"/>
  <c r="U12" i="39" s="1"/>
  <c r="N12" i="39"/>
  <c r="G12" i="39"/>
  <c r="AA11" i="39"/>
  <c r="AD11" i="39" s="1"/>
  <c r="Y11" i="39"/>
  <c r="P11" i="39"/>
  <c r="N11" i="39"/>
  <c r="G11" i="39"/>
  <c r="AA10" i="39"/>
  <c r="AD10" i="39" s="1"/>
  <c r="Y10" i="39"/>
  <c r="P10" i="39"/>
  <c r="U10" i="39" s="1"/>
  <c r="N10" i="39"/>
  <c r="G10" i="39"/>
  <c r="AA9" i="39"/>
  <c r="AE9" i="39" s="1"/>
  <c r="AF9" i="39" s="1"/>
  <c r="Y9" i="39"/>
  <c r="P9" i="39"/>
  <c r="U9" i="39" s="1"/>
  <c r="N9" i="39"/>
  <c r="G9" i="39"/>
  <c r="AA8" i="39"/>
  <c r="AD8" i="39" s="1"/>
  <c r="Y8" i="39"/>
  <c r="P8" i="39"/>
  <c r="U8" i="39" s="1"/>
  <c r="N8" i="39"/>
  <c r="G8" i="39"/>
  <c r="AA7" i="39"/>
  <c r="AB7" i="39" s="1"/>
  <c r="Y7" i="39"/>
  <c r="P7" i="39"/>
  <c r="N7" i="39"/>
  <c r="G7" i="39"/>
  <c r="B6" i="39"/>
  <c r="C6" i="39" s="1"/>
  <c r="D6" i="39" s="1"/>
  <c r="E6" i="39" s="1"/>
  <c r="F6" i="39" s="1"/>
  <c r="G6" i="39" s="1"/>
  <c r="H6" i="39" s="1"/>
  <c r="I6" i="39" s="1"/>
  <c r="J6" i="39" s="1"/>
  <c r="K6" i="39" s="1"/>
  <c r="Q36" i="39" l="1"/>
  <c r="Q52" i="39"/>
  <c r="AB80" i="39"/>
  <c r="Q82" i="39"/>
  <c r="G101" i="40"/>
  <c r="AB11" i="39"/>
  <c r="AB22" i="39"/>
  <c r="Q40" i="39"/>
  <c r="Q58" i="39"/>
  <c r="Q92" i="39"/>
  <c r="W6" i="43"/>
  <c r="X6" i="43" s="1"/>
  <c r="Y6" i="43" s="1"/>
  <c r="Z6" i="43" s="1"/>
  <c r="Y4" i="43"/>
  <c r="Q48" i="39"/>
  <c r="AB50" i="39"/>
  <c r="AB56" i="39"/>
  <c r="Q62" i="39"/>
  <c r="AB64" i="39"/>
  <c r="Q70" i="39"/>
  <c r="Q74" i="39"/>
  <c r="Q86" i="39"/>
  <c r="Q9" i="39"/>
  <c r="AB15" i="39"/>
  <c r="Q24" i="39"/>
  <c r="Q30" i="39"/>
  <c r="Q32" i="39"/>
  <c r="AB34" i="39"/>
  <c r="AB38" i="39"/>
  <c r="AB42" i="39"/>
  <c r="AB46" i="39"/>
  <c r="AB68" i="39"/>
  <c r="AB84" i="39"/>
  <c r="AB90" i="39"/>
  <c r="AB94" i="39"/>
  <c r="U6" i="42"/>
  <c r="V6" i="42" s="1"/>
  <c r="U5" i="42"/>
  <c r="S5" i="41"/>
  <c r="S6" i="41"/>
  <c r="T6" i="41" s="1"/>
  <c r="R101" i="40"/>
  <c r="S7" i="40"/>
  <c r="AB101" i="40"/>
  <c r="Q6" i="40"/>
  <c r="R6" i="40" s="1"/>
  <c r="Q5" i="40"/>
  <c r="U101" i="40"/>
  <c r="S101" i="40"/>
  <c r="Q101" i="40"/>
  <c r="AE101" i="40"/>
  <c r="AF101" i="40" s="1"/>
  <c r="AD17" i="39"/>
  <c r="AB17" i="39"/>
  <c r="U11" i="39"/>
  <c r="Q11" i="39"/>
  <c r="U13" i="39"/>
  <c r="Q13" i="39"/>
  <c r="AE17" i="39"/>
  <c r="AF17" i="39" s="1"/>
  <c r="AD20" i="39"/>
  <c r="AB20" i="39"/>
  <c r="AD26" i="39"/>
  <c r="AB26" i="39"/>
  <c r="AD9" i="39"/>
  <c r="AB9" i="39"/>
  <c r="U15" i="39"/>
  <c r="Q15" i="39"/>
  <c r="U22" i="39"/>
  <c r="Q22" i="39"/>
  <c r="AD24" i="39"/>
  <c r="AB24" i="39"/>
  <c r="U28" i="39"/>
  <c r="Q28" i="39"/>
  <c r="AD30" i="39"/>
  <c r="AB30" i="39"/>
  <c r="AE30" i="39"/>
  <c r="AF30" i="39" s="1"/>
  <c r="AD32" i="39"/>
  <c r="AE32" i="39"/>
  <c r="AF32" i="39" s="1"/>
  <c r="AE36" i="39"/>
  <c r="AF36" i="39" s="1"/>
  <c r="AE40" i="39"/>
  <c r="AF40" i="39" s="1"/>
  <c r="AE44" i="39"/>
  <c r="AF44" i="39" s="1"/>
  <c r="AE48" i="39"/>
  <c r="AF48" i="39" s="1"/>
  <c r="AE52" i="39"/>
  <c r="AF52" i="39" s="1"/>
  <c r="AE54" i="39"/>
  <c r="AF54" i="39" s="1"/>
  <c r="AE58" i="39"/>
  <c r="AF58" i="39" s="1"/>
  <c r="AE62" i="39"/>
  <c r="AF62" i="39" s="1"/>
  <c r="AE66" i="39"/>
  <c r="AF66" i="39" s="1"/>
  <c r="AE70" i="39"/>
  <c r="AF70" i="39" s="1"/>
  <c r="AE74" i="39"/>
  <c r="AF74" i="39" s="1"/>
  <c r="AE78" i="39"/>
  <c r="AF78" i="39" s="1"/>
  <c r="U81" i="39"/>
  <c r="AE82" i="39"/>
  <c r="AF82" i="39" s="1"/>
  <c r="AE86" i="39"/>
  <c r="AF86" i="39" s="1"/>
  <c r="S88" i="39"/>
  <c r="AE88" i="39"/>
  <c r="AF88" i="39" s="1"/>
  <c r="AE92" i="39"/>
  <c r="AF92" i="39" s="1"/>
  <c r="AE96" i="39"/>
  <c r="AF96" i="39" s="1"/>
  <c r="AE98" i="39"/>
  <c r="AF98" i="39" s="1"/>
  <c r="P101" i="39"/>
  <c r="AA101" i="39"/>
  <c r="AD101" i="39" s="1"/>
  <c r="AE7" i="39"/>
  <c r="AF7" i="39" s="1"/>
  <c r="AE11" i="39"/>
  <c r="AF11" i="39" s="1"/>
  <c r="AE15" i="39"/>
  <c r="AF15" i="39" s="1"/>
  <c r="AE18" i="39"/>
  <c r="AF18" i="39" s="1"/>
  <c r="AE22" i="39"/>
  <c r="AF22" i="39" s="1"/>
  <c r="AE28" i="39"/>
  <c r="AF28" i="39" s="1"/>
  <c r="Q34" i="39"/>
  <c r="AE34" i="39"/>
  <c r="AF34" i="39" s="1"/>
  <c r="AB36" i="39"/>
  <c r="Q38" i="39"/>
  <c r="AE38" i="39"/>
  <c r="AF38" i="39" s="1"/>
  <c r="AB40" i="39"/>
  <c r="Q42" i="39"/>
  <c r="AE42" i="39"/>
  <c r="AF42" i="39" s="1"/>
  <c r="AB44" i="39"/>
  <c r="Q46" i="39"/>
  <c r="AE46" i="39"/>
  <c r="AF46" i="39" s="1"/>
  <c r="Q50" i="39"/>
  <c r="AE50" i="39"/>
  <c r="AF50" i="39" s="1"/>
  <c r="AB52" i="39"/>
  <c r="AB54" i="39"/>
  <c r="Q56" i="39"/>
  <c r="AE56" i="39"/>
  <c r="AF56" i="39" s="1"/>
  <c r="AB58" i="39"/>
  <c r="Q60" i="39"/>
  <c r="Q64" i="39"/>
  <c r="AE64" i="39"/>
  <c r="AF64" i="39" s="1"/>
  <c r="Q68" i="39"/>
  <c r="AE68" i="39"/>
  <c r="AF68" i="39" s="1"/>
  <c r="AB70" i="39"/>
  <c r="Q72" i="39"/>
  <c r="AE72" i="39"/>
  <c r="AF72" i="39" s="1"/>
  <c r="Q76" i="39"/>
  <c r="AE76" i="39"/>
  <c r="AF76" i="39" s="1"/>
  <c r="AB78" i="39"/>
  <c r="Q80" i="39"/>
  <c r="AE80" i="39"/>
  <c r="AF80" i="39" s="1"/>
  <c r="AB82" i="39"/>
  <c r="Q84" i="39"/>
  <c r="AE84" i="39"/>
  <c r="AF84" i="39" s="1"/>
  <c r="AB86" i="39"/>
  <c r="Q90" i="39"/>
  <c r="AE90" i="39"/>
  <c r="AF90" i="39" s="1"/>
  <c r="AB92" i="39"/>
  <c r="Q94" i="39"/>
  <c r="AE94" i="39"/>
  <c r="AF94" i="39" s="1"/>
  <c r="AB96" i="39"/>
  <c r="Q100" i="39"/>
  <c r="N101" i="39"/>
  <c r="AE24" i="39"/>
  <c r="AF24" i="39" s="1"/>
  <c r="G101" i="39"/>
  <c r="AE13" i="39"/>
  <c r="AF13" i="39" s="1"/>
  <c r="AB13" i="39"/>
  <c r="L6" i="39"/>
  <c r="M6" i="39" s="1"/>
  <c r="N6" i="39" s="1"/>
  <c r="O6" i="39" s="1"/>
  <c r="P6" i="39" s="1"/>
  <c r="N4" i="39"/>
  <c r="U101" i="39"/>
  <c r="R7" i="39"/>
  <c r="U7" i="39"/>
  <c r="AD7" i="39"/>
  <c r="Q8" i="39"/>
  <c r="AB8" i="39"/>
  <c r="AE8" i="39"/>
  <c r="AF8" i="39" s="1"/>
  <c r="R9" i="39"/>
  <c r="S9" i="39" s="1"/>
  <c r="Q10" i="39"/>
  <c r="AB10" i="39"/>
  <c r="AE10" i="39"/>
  <c r="AF10" i="39" s="1"/>
  <c r="R11" i="39"/>
  <c r="S11" i="39" s="1"/>
  <c r="Q12" i="39"/>
  <c r="AE12" i="39"/>
  <c r="AF12" i="39" s="1"/>
  <c r="R13" i="39"/>
  <c r="S13" i="39" s="1"/>
  <c r="Q14" i="39"/>
  <c r="AE14" i="39"/>
  <c r="AF14" i="39" s="1"/>
  <c r="R15" i="39"/>
  <c r="S15" i="39" s="1"/>
  <c r="Q16" i="39"/>
  <c r="AB16" i="39"/>
  <c r="AE16" i="39"/>
  <c r="AF16" i="39" s="1"/>
  <c r="R17" i="39"/>
  <c r="S17" i="39" s="1"/>
  <c r="S19" i="39"/>
  <c r="Q19" i="39"/>
  <c r="U19" i="39"/>
  <c r="AE19" i="39"/>
  <c r="AF19" i="39" s="1"/>
  <c r="AB19" i="39"/>
  <c r="Q7" i="39"/>
  <c r="S7" i="39"/>
  <c r="R8" i="39"/>
  <c r="S8" i="39" s="1"/>
  <c r="R10" i="39"/>
  <c r="S10" i="39" s="1"/>
  <c r="R12" i="39"/>
  <c r="S12" i="39" s="1"/>
  <c r="R14" i="39"/>
  <c r="S14" i="39" s="1"/>
  <c r="R16" i="39"/>
  <c r="S16" i="39" s="1"/>
  <c r="U18" i="39"/>
  <c r="R18" i="39"/>
  <c r="S18" i="39" s="1"/>
  <c r="R21" i="39"/>
  <c r="S21" i="39" s="1"/>
  <c r="U21" i="39"/>
  <c r="AD21" i="39"/>
  <c r="R23" i="39"/>
  <c r="S23" i="39" s="1"/>
  <c r="U23" i="39"/>
  <c r="AD23" i="39"/>
  <c r="R25" i="39"/>
  <c r="S25" i="39" s="1"/>
  <c r="U25" i="39"/>
  <c r="AD25" i="39"/>
  <c r="R27" i="39"/>
  <c r="S27" i="39" s="1"/>
  <c r="U27" i="39"/>
  <c r="AD27" i="39"/>
  <c r="R29" i="39"/>
  <c r="S29" i="39" s="1"/>
  <c r="U29" i="39"/>
  <c r="AD29" i="39"/>
  <c r="R31" i="39"/>
  <c r="S31" i="39" s="1"/>
  <c r="U31" i="39"/>
  <c r="AD31" i="39"/>
  <c r="R33" i="39"/>
  <c r="S33" i="39" s="1"/>
  <c r="U33" i="39"/>
  <c r="AD33" i="39"/>
  <c r="R35" i="39"/>
  <c r="S35" i="39" s="1"/>
  <c r="U35" i="39"/>
  <c r="AD35" i="39"/>
  <c r="R37" i="39"/>
  <c r="S37" i="39" s="1"/>
  <c r="U37" i="39"/>
  <c r="AD37" i="39"/>
  <c r="R39" i="39"/>
  <c r="S39" i="39" s="1"/>
  <c r="U39" i="39"/>
  <c r="AD39" i="39"/>
  <c r="AD41" i="39"/>
  <c r="R43" i="39"/>
  <c r="S43" i="39" s="1"/>
  <c r="U43" i="39"/>
  <c r="AD43" i="39"/>
  <c r="R45" i="39"/>
  <c r="S45" i="39" s="1"/>
  <c r="U45" i="39"/>
  <c r="AD45" i="39"/>
  <c r="R47" i="39"/>
  <c r="S47" i="39" s="1"/>
  <c r="U47" i="39"/>
  <c r="AD47" i="39"/>
  <c r="R49" i="39"/>
  <c r="S49" i="39" s="1"/>
  <c r="U49" i="39"/>
  <c r="AD49" i="39"/>
  <c r="R51" i="39"/>
  <c r="S51" i="39" s="1"/>
  <c r="U51" i="39"/>
  <c r="AD51" i="39"/>
  <c r="R53" i="39"/>
  <c r="S53" i="39" s="1"/>
  <c r="U53" i="39"/>
  <c r="AD53" i="39"/>
  <c r="R55" i="39"/>
  <c r="S55" i="39" s="1"/>
  <c r="U55" i="39"/>
  <c r="AD55" i="39"/>
  <c r="R57" i="39"/>
  <c r="S57" i="39" s="1"/>
  <c r="U57" i="39"/>
  <c r="AD57" i="39"/>
  <c r="R59" i="39"/>
  <c r="S59" i="39" s="1"/>
  <c r="U59" i="39"/>
  <c r="AD59" i="39"/>
  <c r="AE60" i="39"/>
  <c r="AF60" i="39" s="1"/>
  <c r="R61" i="39"/>
  <c r="S61" i="39" s="1"/>
  <c r="R20" i="39"/>
  <c r="S20" i="39" s="1"/>
  <c r="Q21" i="39"/>
  <c r="AB21" i="39"/>
  <c r="R22" i="39"/>
  <c r="S22" i="39" s="1"/>
  <c r="Q23" i="39"/>
  <c r="AB23" i="39"/>
  <c r="R24" i="39"/>
  <c r="S24" i="39" s="1"/>
  <c r="Q25" i="39"/>
  <c r="AB25" i="39"/>
  <c r="R26" i="39"/>
  <c r="S26" i="39" s="1"/>
  <c r="Q27" i="39"/>
  <c r="AB27" i="39"/>
  <c r="R28" i="39"/>
  <c r="S28" i="39" s="1"/>
  <c r="Q29" i="39"/>
  <c r="AB29" i="39"/>
  <c r="R30" i="39"/>
  <c r="S30" i="39" s="1"/>
  <c r="Q31" i="39"/>
  <c r="R32" i="39"/>
  <c r="S32" i="39" s="1"/>
  <c r="Q33" i="39"/>
  <c r="AB33" i="39"/>
  <c r="R34" i="39"/>
  <c r="S34" i="39" s="1"/>
  <c r="Q35" i="39"/>
  <c r="AB35" i="39"/>
  <c r="R36" i="39"/>
  <c r="S36" i="39" s="1"/>
  <c r="Q37" i="39"/>
  <c r="AB37" i="39"/>
  <c r="R38" i="39"/>
  <c r="S38" i="39" s="1"/>
  <c r="Q39" i="39"/>
  <c r="AB39" i="39"/>
  <c r="R40" i="39"/>
  <c r="S40" i="39" s="1"/>
  <c r="AB41" i="39"/>
  <c r="R42" i="39"/>
  <c r="S42" i="39" s="1"/>
  <c r="Q43" i="39"/>
  <c r="AB43" i="39"/>
  <c r="R44" i="39"/>
  <c r="S44" i="39" s="1"/>
  <c r="Q45" i="39"/>
  <c r="AB45" i="39"/>
  <c r="R46" i="39"/>
  <c r="S46" i="39" s="1"/>
  <c r="Q47" i="39"/>
  <c r="AB47" i="39"/>
  <c r="R48" i="39"/>
  <c r="S48" i="39" s="1"/>
  <c r="Q49" i="39"/>
  <c r="AB49" i="39"/>
  <c r="R50" i="39"/>
  <c r="S50" i="39" s="1"/>
  <c r="Q51" i="39"/>
  <c r="AB51" i="39"/>
  <c r="R52" i="39"/>
  <c r="S52" i="39" s="1"/>
  <c r="Q53" i="39"/>
  <c r="R54" i="39"/>
  <c r="S54" i="39" s="1"/>
  <c r="Q55" i="39"/>
  <c r="AB55" i="39"/>
  <c r="R56" i="39"/>
  <c r="S56" i="39" s="1"/>
  <c r="Q57" i="39"/>
  <c r="AB57" i="39"/>
  <c r="R58" i="39"/>
  <c r="S58" i="39" s="1"/>
  <c r="Q59" i="39"/>
  <c r="AB59" i="39"/>
  <c r="R60" i="39"/>
  <c r="S60" i="39" s="1"/>
  <c r="U61" i="39"/>
  <c r="AE61" i="39"/>
  <c r="AF61" i="39" s="1"/>
  <c r="AB61" i="39"/>
  <c r="R62" i="39"/>
  <c r="S62" i="39" s="1"/>
  <c r="Q63" i="39"/>
  <c r="AB63" i="39"/>
  <c r="AE63" i="39"/>
  <c r="AF63" i="39" s="1"/>
  <c r="R64" i="39"/>
  <c r="S64" i="39" s="1"/>
  <c r="Q65" i="39"/>
  <c r="AB65" i="39"/>
  <c r="AE65" i="39"/>
  <c r="AF65" i="39" s="1"/>
  <c r="R66" i="39"/>
  <c r="S66" i="39" s="1"/>
  <c r="Q67" i="39"/>
  <c r="AB67" i="39"/>
  <c r="AE67" i="39"/>
  <c r="AF67" i="39" s="1"/>
  <c r="R68" i="39"/>
  <c r="S68" i="39" s="1"/>
  <c r="Q69" i="39"/>
  <c r="AB69" i="39"/>
  <c r="AE69" i="39"/>
  <c r="AF69" i="39" s="1"/>
  <c r="R70" i="39"/>
  <c r="S70" i="39" s="1"/>
  <c r="Q71" i="39"/>
  <c r="AB71" i="39"/>
  <c r="AE71" i="39"/>
  <c r="AF71" i="39" s="1"/>
  <c r="R72" i="39"/>
  <c r="S72" i="39" s="1"/>
  <c r="Q73" i="39"/>
  <c r="AB73" i="39"/>
  <c r="AE73" i="39"/>
  <c r="AF73" i="39" s="1"/>
  <c r="R74" i="39"/>
  <c r="S74" i="39" s="1"/>
  <c r="Q75" i="39"/>
  <c r="AB75" i="39"/>
  <c r="AE75" i="39"/>
  <c r="AF75" i="39" s="1"/>
  <c r="R76" i="39"/>
  <c r="S76" i="39" s="1"/>
  <c r="Q77" i="39"/>
  <c r="AB77" i="39"/>
  <c r="AE77" i="39"/>
  <c r="AF77" i="39" s="1"/>
  <c r="R78" i="39"/>
  <c r="S78" i="39" s="1"/>
  <c r="Q79" i="39"/>
  <c r="AB79" i="39"/>
  <c r="AE79" i="39"/>
  <c r="AF79" i="39" s="1"/>
  <c r="R80" i="39"/>
  <c r="S80" i="39" s="1"/>
  <c r="R81" i="39"/>
  <c r="AB101" i="39"/>
  <c r="R63" i="39"/>
  <c r="S63" i="39" s="1"/>
  <c r="R65" i="39"/>
  <c r="S65" i="39" s="1"/>
  <c r="R67" i="39"/>
  <c r="S67" i="39" s="1"/>
  <c r="R69" i="39"/>
  <c r="S69" i="39" s="1"/>
  <c r="R71" i="39"/>
  <c r="S71" i="39" s="1"/>
  <c r="R73" i="39"/>
  <c r="S73" i="39" s="1"/>
  <c r="R75" i="39"/>
  <c r="S75" i="39" s="1"/>
  <c r="R77" i="39"/>
  <c r="S77" i="39" s="1"/>
  <c r="R79" i="39"/>
  <c r="S79" i="39" s="1"/>
  <c r="AE81" i="39"/>
  <c r="AF81" i="39" s="1"/>
  <c r="AB81" i="39"/>
  <c r="Q101" i="39"/>
  <c r="R83" i="39"/>
  <c r="S83" i="39" s="1"/>
  <c r="U83" i="39"/>
  <c r="AD83" i="39"/>
  <c r="R85" i="39"/>
  <c r="S85" i="39" s="1"/>
  <c r="U85" i="39"/>
  <c r="AD85" i="39"/>
  <c r="R87" i="39"/>
  <c r="S87" i="39" s="1"/>
  <c r="U87" i="39"/>
  <c r="AD87" i="39"/>
  <c r="R89" i="39"/>
  <c r="S89" i="39" s="1"/>
  <c r="U89" i="39"/>
  <c r="AD89" i="39"/>
  <c r="R91" i="39"/>
  <c r="S91" i="39" s="1"/>
  <c r="U91" i="39"/>
  <c r="AD91" i="39"/>
  <c r="R93" i="39"/>
  <c r="S93" i="39" s="1"/>
  <c r="U93" i="39"/>
  <c r="AD93" i="39"/>
  <c r="R95" i="39"/>
  <c r="S95" i="39" s="1"/>
  <c r="U95" i="39"/>
  <c r="AD95" i="39"/>
  <c r="R97" i="39"/>
  <c r="S97" i="39" s="1"/>
  <c r="U97" i="39"/>
  <c r="AD97" i="39"/>
  <c r="R99" i="39"/>
  <c r="S99" i="39" s="1"/>
  <c r="U99" i="39"/>
  <c r="AD99" i="39"/>
  <c r="AE100" i="39"/>
  <c r="AF100" i="39" s="1"/>
  <c r="Y101" i="39"/>
  <c r="R82" i="39"/>
  <c r="S82" i="39" s="1"/>
  <c r="Q83" i="39"/>
  <c r="AB83" i="39"/>
  <c r="R84" i="39"/>
  <c r="S84" i="39" s="1"/>
  <c r="Q85" i="39"/>
  <c r="AB85" i="39"/>
  <c r="R86" i="39"/>
  <c r="S86" i="39" s="1"/>
  <c r="Q87" i="39"/>
  <c r="AB87" i="39"/>
  <c r="R88" i="39"/>
  <c r="Q89" i="39"/>
  <c r="AB89" i="39"/>
  <c r="R90" i="39"/>
  <c r="S90" i="39" s="1"/>
  <c r="Q91" i="39"/>
  <c r="AB91" i="39"/>
  <c r="R92" i="39"/>
  <c r="S92" i="39" s="1"/>
  <c r="Q93" i="39"/>
  <c r="AB93" i="39"/>
  <c r="R94" i="39"/>
  <c r="S94" i="39" s="1"/>
  <c r="Q95" i="39"/>
  <c r="AB95" i="39"/>
  <c r="R96" i="39"/>
  <c r="S96" i="39" s="1"/>
  <c r="Q97" i="39"/>
  <c r="R98" i="39"/>
  <c r="S98" i="39" s="1"/>
  <c r="Q99" i="39"/>
  <c r="AB99" i="39"/>
  <c r="R100" i="39"/>
  <c r="S100" i="39" s="1"/>
  <c r="AC101" i="38"/>
  <c r="Z101" i="38"/>
  <c r="X101" i="38"/>
  <c r="W101" i="38"/>
  <c r="V101" i="38"/>
  <c r="T101" i="38"/>
  <c r="O101" i="38"/>
  <c r="M101" i="38"/>
  <c r="L101" i="38"/>
  <c r="K101" i="38"/>
  <c r="J101" i="38"/>
  <c r="I101" i="38"/>
  <c r="H101" i="38"/>
  <c r="Y101" i="38" s="1"/>
  <c r="AA100" i="38"/>
  <c r="AD100" i="38" s="1"/>
  <c r="Y100" i="38"/>
  <c r="P100" i="38"/>
  <c r="U100" i="38" s="1"/>
  <c r="N100" i="38"/>
  <c r="G100" i="38"/>
  <c r="AA99" i="38"/>
  <c r="Y99" i="38"/>
  <c r="P99" i="38"/>
  <c r="U99" i="38" s="1"/>
  <c r="N99" i="38"/>
  <c r="G99" i="38"/>
  <c r="AB98" i="38"/>
  <c r="AA98" i="38"/>
  <c r="AD98" i="38" s="1"/>
  <c r="Y98" i="38"/>
  <c r="Q98" i="38"/>
  <c r="P98" i="38"/>
  <c r="U98" i="38" s="1"/>
  <c r="N98" i="38"/>
  <c r="G98" i="38"/>
  <c r="AB97" i="38"/>
  <c r="AA97" i="38"/>
  <c r="AE97" i="38" s="1"/>
  <c r="AF97" i="38" s="1"/>
  <c r="Y97" i="38"/>
  <c r="R97" i="38"/>
  <c r="P97" i="38"/>
  <c r="N97" i="38"/>
  <c r="G97" i="38"/>
  <c r="AA96" i="38"/>
  <c r="AD96" i="38" s="1"/>
  <c r="Y96" i="38"/>
  <c r="Q96" i="38"/>
  <c r="P96" i="38"/>
  <c r="U96" i="38" s="1"/>
  <c r="N96" i="38"/>
  <c r="G96" i="38"/>
  <c r="AA95" i="38"/>
  <c r="AD95" i="38" s="1"/>
  <c r="Y95" i="38"/>
  <c r="P95" i="38"/>
  <c r="R95" i="38" s="1"/>
  <c r="N95" i="38"/>
  <c r="G95" i="38"/>
  <c r="AA94" i="38"/>
  <c r="AD94" i="38" s="1"/>
  <c r="Y94" i="38"/>
  <c r="P94" i="38"/>
  <c r="U94" i="38" s="1"/>
  <c r="N94" i="38"/>
  <c r="G94" i="38"/>
  <c r="AA93" i="38"/>
  <c r="AD93" i="38" s="1"/>
  <c r="Y93" i="38"/>
  <c r="P93" i="38"/>
  <c r="R93" i="38" s="1"/>
  <c r="N93" i="38"/>
  <c r="G93" i="38"/>
  <c r="AA92" i="38"/>
  <c r="AD92" i="38" s="1"/>
  <c r="Y92" i="38"/>
  <c r="P92" i="38"/>
  <c r="U92" i="38" s="1"/>
  <c r="N92" i="38"/>
  <c r="G92" i="38"/>
  <c r="AA91" i="38"/>
  <c r="AD91" i="38" s="1"/>
  <c r="Y91" i="38"/>
  <c r="P91" i="38"/>
  <c r="R91" i="38" s="1"/>
  <c r="N91" i="38"/>
  <c r="G91" i="38"/>
  <c r="AA90" i="38"/>
  <c r="AD90" i="38" s="1"/>
  <c r="Y90" i="38"/>
  <c r="P90" i="38"/>
  <c r="U90" i="38" s="1"/>
  <c r="N90" i="38"/>
  <c r="G90" i="38"/>
  <c r="AA89" i="38"/>
  <c r="AD89" i="38" s="1"/>
  <c r="Y89" i="38"/>
  <c r="P89" i="38"/>
  <c r="R89" i="38" s="1"/>
  <c r="N89" i="38"/>
  <c r="G89" i="38"/>
  <c r="AB88" i="38"/>
  <c r="AA88" i="38"/>
  <c r="AD88" i="38" s="1"/>
  <c r="Y88" i="38"/>
  <c r="Q88" i="38"/>
  <c r="P88" i="38"/>
  <c r="U88" i="38" s="1"/>
  <c r="N88" i="38"/>
  <c r="G88" i="38"/>
  <c r="AA87" i="38"/>
  <c r="AD87" i="38" s="1"/>
  <c r="Y87" i="38"/>
  <c r="R87" i="38"/>
  <c r="P87" i="38"/>
  <c r="N87" i="38"/>
  <c r="G87" i="38"/>
  <c r="AA86" i="38"/>
  <c r="AD86" i="38" s="1"/>
  <c r="Y86" i="38"/>
  <c r="Q86" i="38"/>
  <c r="P86" i="38"/>
  <c r="U86" i="38" s="1"/>
  <c r="N86" i="38"/>
  <c r="G86" i="38"/>
  <c r="AD85" i="38"/>
  <c r="AA85" i="38"/>
  <c r="Y85" i="38"/>
  <c r="P85" i="38"/>
  <c r="R85" i="38" s="1"/>
  <c r="N85" i="38"/>
  <c r="G85" i="38"/>
  <c r="AB84" i="38"/>
  <c r="AA84" i="38"/>
  <c r="AD84" i="38" s="1"/>
  <c r="Y84" i="38"/>
  <c r="P84" i="38"/>
  <c r="U84" i="38" s="1"/>
  <c r="N84" i="38"/>
  <c r="G84" i="38"/>
  <c r="AA83" i="38"/>
  <c r="AD83" i="38" s="1"/>
  <c r="Y83" i="38"/>
  <c r="R83" i="38"/>
  <c r="P83" i="38"/>
  <c r="N83" i="38"/>
  <c r="G83" i="38"/>
  <c r="AA82" i="38"/>
  <c r="AD82" i="38" s="1"/>
  <c r="Y82" i="38"/>
  <c r="Q82" i="38"/>
  <c r="P82" i="38"/>
  <c r="U82" i="38" s="1"/>
  <c r="N82" i="38"/>
  <c r="G82" i="38"/>
  <c r="AD81" i="38"/>
  <c r="AA81" i="38"/>
  <c r="Y81" i="38"/>
  <c r="Q81" i="38"/>
  <c r="P81" i="38"/>
  <c r="N81" i="38"/>
  <c r="G81" i="38"/>
  <c r="AA80" i="38"/>
  <c r="Y80" i="38"/>
  <c r="P80" i="38"/>
  <c r="N80" i="38"/>
  <c r="G80" i="38"/>
  <c r="AA79" i="38"/>
  <c r="AD79" i="38" s="1"/>
  <c r="Y79" i="38"/>
  <c r="Q79" i="38"/>
  <c r="P79" i="38"/>
  <c r="U79" i="38" s="1"/>
  <c r="N79" i="38"/>
  <c r="G79" i="38"/>
  <c r="AA78" i="38"/>
  <c r="Y78" i="38"/>
  <c r="P78" i="38"/>
  <c r="N78" i="38"/>
  <c r="G78" i="38"/>
  <c r="AA77" i="38"/>
  <c r="AD77" i="38" s="1"/>
  <c r="Y77" i="38"/>
  <c r="P77" i="38"/>
  <c r="U77" i="38" s="1"/>
  <c r="N77" i="38"/>
  <c r="G77" i="38"/>
  <c r="AB76" i="38"/>
  <c r="AA76" i="38"/>
  <c r="AE76" i="38" s="1"/>
  <c r="AF76" i="38" s="1"/>
  <c r="Y76" i="38"/>
  <c r="P76" i="38"/>
  <c r="R76" i="38" s="1"/>
  <c r="N76" i="38"/>
  <c r="G76" i="38"/>
  <c r="AA75" i="38"/>
  <c r="AD75" i="38" s="1"/>
  <c r="Y75" i="38"/>
  <c r="P75" i="38"/>
  <c r="U75" i="38" s="1"/>
  <c r="N75" i="38"/>
  <c r="G75" i="38"/>
  <c r="AB74" i="38"/>
  <c r="AA74" i="38"/>
  <c r="AE74" i="38" s="1"/>
  <c r="AF74" i="38" s="1"/>
  <c r="Y74" i="38"/>
  <c r="P74" i="38"/>
  <c r="N74" i="38"/>
  <c r="G74" i="38"/>
  <c r="AA73" i="38"/>
  <c r="AD73" i="38" s="1"/>
  <c r="Y73" i="38"/>
  <c r="P73" i="38"/>
  <c r="U73" i="38" s="1"/>
  <c r="N73" i="38"/>
  <c r="G73" i="38"/>
  <c r="AB72" i="38"/>
  <c r="AA72" i="38"/>
  <c r="AE72" i="38" s="1"/>
  <c r="AF72" i="38" s="1"/>
  <c r="Y72" i="38"/>
  <c r="P72" i="38"/>
  <c r="R72" i="38" s="1"/>
  <c r="N72" i="38"/>
  <c r="G72" i="38"/>
  <c r="AA71" i="38"/>
  <c r="AD71" i="38" s="1"/>
  <c r="Y71" i="38"/>
  <c r="P71" i="38"/>
  <c r="U71" i="38" s="1"/>
  <c r="N71" i="38"/>
  <c r="G71" i="38"/>
  <c r="AA70" i="38"/>
  <c r="AD70" i="38" s="1"/>
  <c r="Y70" i="38"/>
  <c r="P70" i="38"/>
  <c r="R70" i="38" s="1"/>
  <c r="N70" i="38"/>
  <c r="G70" i="38"/>
  <c r="AA69" i="38"/>
  <c r="AD69" i="38" s="1"/>
  <c r="Y69" i="38"/>
  <c r="P69" i="38"/>
  <c r="U69" i="38" s="1"/>
  <c r="N69" i="38"/>
  <c r="G69" i="38"/>
  <c r="AA68" i="38"/>
  <c r="AD68" i="38" s="1"/>
  <c r="Y68" i="38"/>
  <c r="P68" i="38"/>
  <c r="R68" i="38" s="1"/>
  <c r="N68" i="38"/>
  <c r="G68" i="38"/>
  <c r="AA67" i="38"/>
  <c r="AD67" i="38" s="1"/>
  <c r="Y67" i="38"/>
  <c r="P67" i="38"/>
  <c r="U67" i="38" s="1"/>
  <c r="N67" i="38"/>
  <c r="G67" i="38"/>
  <c r="AB66" i="38"/>
  <c r="AA66" i="38"/>
  <c r="AE66" i="38" s="1"/>
  <c r="AF66" i="38" s="1"/>
  <c r="Y66" i="38"/>
  <c r="P66" i="38"/>
  <c r="N66" i="38"/>
  <c r="G66" i="38"/>
  <c r="AA65" i="38"/>
  <c r="AD65" i="38" s="1"/>
  <c r="Y65" i="38"/>
  <c r="P65" i="38"/>
  <c r="U65" i="38" s="1"/>
  <c r="N65" i="38"/>
  <c r="G65" i="38"/>
  <c r="AA64" i="38"/>
  <c r="Y64" i="38"/>
  <c r="P64" i="38"/>
  <c r="N64" i="38"/>
  <c r="G64" i="38"/>
  <c r="AA63" i="38"/>
  <c r="AD63" i="38" s="1"/>
  <c r="Y63" i="38"/>
  <c r="Q63" i="38"/>
  <c r="P63" i="38"/>
  <c r="U63" i="38" s="1"/>
  <c r="N63" i="38"/>
  <c r="G63" i="38"/>
  <c r="AB62" i="38"/>
  <c r="AA62" i="38"/>
  <c r="AE62" i="38" s="1"/>
  <c r="AF62" i="38" s="1"/>
  <c r="Y62" i="38"/>
  <c r="P62" i="38"/>
  <c r="R62" i="38" s="1"/>
  <c r="N62" i="38"/>
  <c r="G62" i="38"/>
  <c r="AA61" i="38"/>
  <c r="AD61" i="38" s="1"/>
  <c r="Y61" i="38"/>
  <c r="P61" i="38"/>
  <c r="U61" i="38" s="1"/>
  <c r="N61" i="38"/>
  <c r="G61" i="38"/>
  <c r="AB60" i="38"/>
  <c r="AA60" i="38"/>
  <c r="AE60" i="38" s="1"/>
  <c r="AF60" i="38" s="1"/>
  <c r="Y60" i="38"/>
  <c r="P60" i="38"/>
  <c r="N60" i="38"/>
  <c r="G60" i="38"/>
  <c r="AA59" i="38"/>
  <c r="AD59" i="38" s="1"/>
  <c r="Y59" i="38"/>
  <c r="P59" i="38"/>
  <c r="U59" i="38" s="1"/>
  <c r="N59" i="38"/>
  <c r="G59" i="38"/>
  <c r="AA58" i="38"/>
  <c r="Y58" i="38"/>
  <c r="P58" i="38"/>
  <c r="N58" i="38"/>
  <c r="G58" i="38"/>
  <c r="AA57" i="38"/>
  <c r="AD57" i="38" s="1"/>
  <c r="Y57" i="38"/>
  <c r="P57" i="38"/>
  <c r="U57" i="38" s="1"/>
  <c r="N57" i="38"/>
  <c r="G57" i="38"/>
  <c r="AA56" i="38"/>
  <c r="Y56" i="38"/>
  <c r="P56" i="38"/>
  <c r="N56" i="38"/>
  <c r="G56" i="38"/>
  <c r="AA55" i="38"/>
  <c r="AD55" i="38" s="1"/>
  <c r="Y55" i="38"/>
  <c r="P55" i="38"/>
  <c r="U55" i="38" s="1"/>
  <c r="N55" i="38"/>
  <c r="G55" i="38"/>
  <c r="AA54" i="38"/>
  <c r="Y54" i="38"/>
  <c r="P54" i="38"/>
  <c r="N54" i="38"/>
  <c r="G54" i="38"/>
  <c r="AB53" i="38"/>
  <c r="AA53" i="38"/>
  <c r="AD53" i="38" s="1"/>
  <c r="Y53" i="38"/>
  <c r="P53" i="38"/>
  <c r="U53" i="38" s="1"/>
  <c r="N53" i="38"/>
  <c r="G53" i="38"/>
  <c r="AA52" i="38"/>
  <c r="Y52" i="38"/>
  <c r="P52" i="38"/>
  <c r="N52" i="38"/>
  <c r="G52" i="38"/>
  <c r="AA51" i="38"/>
  <c r="AD51" i="38" s="1"/>
  <c r="Y51" i="38"/>
  <c r="P51" i="38"/>
  <c r="U51" i="38" s="1"/>
  <c r="N51" i="38"/>
  <c r="G51" i="38"/>
  <c r="AA50" i="38"/>
  <c r="Y50" i="38"/>
  <c r="P50" i="38"/>
  <c r="N50" i="38"/>
  <c r="G50" i="38"/>
  <c r="AA49" i="38"/>
  <c r="AD49" i="38" s="1"/>
  <c r="Y49" i="38"/>
  <c r="P49" i="38"/>
  <c r="U49" i="38" s="1"/>
  <c r="N49" i="38"/>
  <c r="G49" i="38"/>
  <c r="AB48" i="38"/>
  <c r="AA48" i="38"/>
  <c r="AE48" i="38" s="1"/>
  <c r="AF48" i="38" s="1"/>
  <c r="Y48" i="38"/>
  <c r="P48" i="38"/>
  <c r="R48" i="38" s="1"/>
  <c r="N48" i="38"/>
  <c r="G48" i="38"/>
  <c r="AA47" i="38"/>
  <c r="AD47" i="38" s="1"/>
  <c r="Y47" i="38"/>
  <c r="P47" i="38"/>
  <c r="U47" i="38" s="1"/>
  <c r="N47" i="38"/>
  <c r="G47" i="38"/>
  <c r="AA46" i="38"/>
  <c r="AD46" i="38" s="1"/>
  <c r="Y46" i="38"/>
  <c r="P46" i="38"/>
  <c r="R46" i="38" s="1"/>
  <c r="N46" i="38"/>
  <c r="G46" i="38"/>
  <c r="AA45" i="38"/>
  <c r="AD45" i="38" s="1"/>
  <c r="Y45" i="38"/>
  <c r="P45" i="38"/>
  <c r="U45" i="38" s="1"/>
  <c r="N45" i="38"/>
  <c r="G45" i="38"/>
  <c r="AA44" i="38"/>
  <c r="AE44" i="38" s="1"/>
  <c r="AF44" i="38" s="1"/>
  <c r="Y44" i="38"/>
  <c r="P44" i="38"/>
  <c r="N44" i="38"/>
  <c r="G44" i="38"/>
  <c r="AA43" i="38"/>
  <c r="AD43" i="38" s="1"/>
  <c r="Y43" i="38"/>
  <c r="P43" i="38"/>
  <c r="U43" i="38" s="1"/>
  <c r="N43" i="38"/>
  <c r="G43" i="38"/>
  <c r="AA42" i="38"/>
  <c r="AE42" i="38" s="1"/>
  <c r="AF42" i="38" s="1"/>
  <c r="Y42" i="38"/>
  <c r="P42" i="38"/>
  <c r="N42" i="38"/>
  <c r="G42" i="38"/>
  <c r="AA41" i="38"/>
  <c r="AD41" i="38" s="1"/>
  <c r="Y41" i="38"/>
  <c r="U41" i="38"/>
  <c r="S41" i="38"/>
  <c r="Q41" i="38"/>
  <c r="N41" i="38"/>
  <c r="G41" i="38"/>
  <c r="AA40" i="38"/>
  <c r="AE40" i="38" s="1"/>
  <c r="AF40" i="38" s="1"/>
  <c r="Y40" i="38"/>
  <c r="P40" i="38"/>
  <c r="N40" i="38"/>
  <c r="G40" i="38"/>
  <c r="AA39" i="38"/>
  <c r="AD39" i="38" s="1"/>
  <c r="Y39" i="38"/>
  <c r="Q39" i="38"/>
  <c r="P39" i="38"/>
  <c r="U39" i="38" s="1"/>
  <c r="N39" i="38"/>
  <c r="G39" i="38"/>
  <c r="AA38" i="38"/>
  <c r="AE38" i="38" s="1"/>
  <c r="AF38" i="38" s="1"/>
  <c r="Y38" i="38"/>
  <c r="P38" i="38"/>
  <c r="N38" i="38"/>
  <c r="G38" i="38"/>
  <c r="AA37" i="38"/>
  <c r="AD37" i="38" s="1"/>
  <c r="Y37" i="38"/>
  <c r="P37" i="38"/>
  <c r="U37" i="38" s="1"/>
  <c r="N37" i="38"/>
  <c r="G37" i="38"/>
  <c r="AA36" i="38"/>
  <c r="AE36" i="38" s="1"/>
  <c r="AF36" i="38" s="1"/>
  <c r="Y36" i="38"/>
  <c r="P36" i="38"/>
  <c r="N36" i="38"/>
  <c r="G36" i="38"/>
  <c r="AA35" i="38"/>
  <c r="AD35" i="38" s="1"/>
  <c r="Y35" i="38"/>
  <c r="P35" i="38"/>
  <c r="U35" i="38" s="1"/>
  <c r="N35" i="38"/>
  <c r="G35" i="38"/>
  <c r="AA34" i="38"/>
  <c r="AE34" i="38" s="1"/>
  <c r="AF34" i="38" s="1"/>
  <c r="Y34" i="38"/>
  <c r="P34" i="38"/>
  <c r="N34" i="38"/>
  <c r="G34" i="38"/>
  <c r="AA33" i="38"/>
  <c r="AD33" i="38" s="1"/>
  <c r="Y33" i="38"/>
  <c r="P33" i="38"/>
  <c r="U33" i="38" s="1"/>
  <c r="N33" i="38"/>
  <c r="G33" i="38"/>
  <c r="AB32" i="38"/>
  <c r="AA32" i="38"/>
  <c r="AE32" i="38" s="1"/>
  <c r="AF32" i="38" s="1"/>
  <c r="Y32" i="38"/>
  <c r="P32" i="38"/>
  <c r="N32" i="38"/>
  <c r="G32" i="38"/>
  <c r="AB31" i="38"/>
  <c r="AA31" i="38"/>
  <c r="AD31" i="38" s="1"/>
  <c r="Y31" i="38"/>
  <c r="P31" i="38"/>
  <c r="U31" i="38" s="1"/>
  <c r="N31" i="38"/>
  <c r="G31" i="38"/>
  <c r="AA30" i="38"/>
  <c r="AE30" i="38" s="1"/>
  <c r="AF30" i="38" s="1"/>
  <c r="Y30" i="38"/>
  <c r="P30" i="38"/>
  <c r="N30" i="38"/>
  <c r="G30" i="38"/>
  <c r="AA29" i="38"/>
  <c r="AD29" i="38" s="1"/>
  <c r="Y29" i="38"/>
  <c r="Q29" i="38"/>
  <c r="P29" i="38"/>
  <c r="U29" i="38" s="1"/>
  <c r="N29" i="38"/>
  <c r="G29" i="38"/>
  <c r="AB28" i="38"/>
  <c r="AA28" i="38"/>
  <c r="AE28" i="38" s="1"/>
  <c r="AF28" i="38" s="1"/>
  <c r="Y28" i="38"/>
  <c r="P28" i="38"/>
  <c r="N28" i="38"/>
  <c r="G28" i="38"/>
  <c r="AA27" i="38"/>
  <c r="AD27" i="38" s="1"/>
  <c r="Y27" i="38"/>
  <c r="Q27" i="38"/>
  <c r="P27" i="38"/>
  <c r="U27" i="38" s="1"/>
  <c r="N27" i="38"/>
  <c r="G27" i="38"/>
  <c r="AA26" i="38"/>
  <c r="AE26" i="38" s="1"/>
  <c r="AF26" i="38" s="1"/>
  <c r="Y26" i="38"/>
  <c r="P26" i="38"/>
  <c r="N26" i="38"/>
  <c r="G26" i="38"/>
  <c r="AA25" i="38"/>
  <c r="AD25" i="38" s="1"/>
  <c r="Y25" i="38"/>
  <c r="P25" i="38"/>
  <c r="U25" i="38" s="1"/>
  <c r="N25" i="38"/>
  <c r="G25" i="38"/>
  <c r="AA24" i="38"/>
  <c r="AE24" i="38" s="1"/>
  <c r="AF24" i="38" s="1"/>
  <c r="Y24" i="38"/>
  <c r="P24" i="38"/>
  <c r="N24" i="38"/>
  <c r="G24" i="38"/>
  <c r="AA23" i="38"/>
  <c r="AD23" i="38" s="1"/>
  <c r="Y23" i="38"/>
  <c r="P23" i="38"/>
  <c r="U23" i="38" s="1"/>
  <c r="N23" i="38"/>
  <c r="G23" i="38"/>
  <c r="AA22" i="38"/>
  <c r="AE22" i="38" s="1"/>
  <c r="AF22" i="38" s="1"/>
  <c r="Y22" i="38"/>
  <c r="P22" i="38"/>
  <c r="N22" i="38"/>
  <c r="G22" i="38"/>
  <c r="AA21" i="38"/>
  <c r="AD21" i="38" s="1"/>
  <c r="Y21" i="38"/>
  <c r="P21" i="38"/>
  <c r="N21" i="38"/>
  <c r="G21" i="38"/>
  <c r="AA20" i="38"/>
  <c r="AE20" i="38" s="1"/>
  <c r="AF20" i="38" s="1"/>
  <c r="Y20" i="38"/>
  <c r="P20" i="38"/>
  <c r="N20" i="38"/>
  <c r="G20" i="38"/>
  <c r="AA19" i="38"/>
  <c r="AE19" i="38" s="1"/>
  <c r="AF19" i="38" s="1"/>
  <c r="Y19" i="38"/>
  <c r="P19" i="38"/>
  <c r="U19" i="38" s="1"/>
  <c r="N19" i="38"/>
  <c r="G19" i="38"/>
  <c r="AA18" i="38"/>
  <c r="AE18" i="38" s="1"/>
  <c r="AF18" i="38" s="1"/>
  <c r="Y18" i="38"/>
  <c r="P18" i="38"/>
  <c r="N18" i="38"/>
  <c r="G18" i="38"/>
  <c r="AA17" i="38"/>
  <c r="AD17" i="38" s="1"/>
  <c r="Y17" i="38"/>
  <c r="P17" i="38"/>
  <c r="N17" i="38"/>
  <c r="G17" i="38"/>
  <c r="AA16" i="38"/>
  <c r="AE16" i="38" s="1"/>
  <c r="AF16" i="38" s="1"/>
  <c r="Y16" i="38"/>
  <c r="P16" i="38"/>
  <c r="N16" i="38"/>
  <c r="G16" i="38"/>
  <c r="AA15" i="38"/>
  <c r="Y15" i="38"/>
  <c r="P15" i="38"/>
  <c r="U15" i="38" s="1"/>
  <c r="N15" i="38"/>
  <c r="G15" i="38"/>
  <c r="AB14" i="38"/>
  <c r="AA14" i="38"/>
  <c r="AE14" i="38" s="1"/>
  <c r="AF14" i="38" s="1"/>
  <c r="Y14" i="38"/>
  <c r="P14" i="38"/>
  <c r="R14" i="38" s="1"/>
  <c r="N14" i="38"/>
  <c r="G14" i="38"/>
  <c r="AA13" i="38"/>
  <c r="AD13" i="38" s="1"/>
  <c r="Y13" i="38"/>
  <c r="P13" i="38"/>
  <c r="N13" i="38"/>
  <c r="G13" i="38"/>
  <c r="AB12" i="38"/>
  <c r="AA12" i="38"/>
  <c r="AE12" i="38" s="1"/>
  <c r="AF12" i="38" s="1"/>
  <c r="Y12" i="38"/>
  <c r="P12" i="38"/>
  <c r="N12" i="38"/>
  <c r="G12" i="38"/>
  <c r="AA11" i="38"/>
  <c r="AD11" i="38" s="1"/>
  <c r="Y11" i="38"/>
  <c r="P11" i="38"/>
  <c r="U11" i="38" s="1"/>
  <c r="N11" i="38"/>
  <c r="G11" i="38"/>
  <c r="AA10" i="38"/>
  <c r="Y10" i="38"/>
  <c r="P10" i="38"/>
  <c r="N10" i="38"/>
  <c r="G10" i="38"/>
  <c r="AB9" i="38"/>
  <c r="AA9" i="38"/>
  <c r="AD9" i="38" s="1"/>
  <c r="Y9" i="38"/>
  <c r="P9" i="38"/>
  <c r="U9" i="38" s="1"/>
  <c r="N9" i="38"/>
  <c r="G9" i="38"/>
  <c r="AA8" i="38"/>
  <c r="Y8" i="38"/>
  <c r="P8" i="38"/>
  <c r="N8" i="38"/>
  <c r="G8" i="38"/>
  <c r="AA7" i="38"/>
  <c r="AB7" i="38" s="1"/>
  <c r="Y7" i="38"/>
  <c r="P7" i="38"/>
  <c r="Q7" i="38" s="1"/>
  <c r="N7" i="38"/>
  <c r="G7" i="38"/>
  <c r="B6" i="38"/>
  <c r="C6" i="38" s="1"/>
  <c r="D6" i="38" s="1"/>
  <c r="E6" i="38" s="1"/>
  <c r="F6" i="38" s="1"/>
  <c r="G6" i="38" s="1"/>
  <c r="H6" i="38" s="1"/>
  <c r="I6" i="38" s="1"/>
  <c r="J6" i="38" s="1"/>
  <c r="K6" i="38" s="1"/>
  <c r="AB17" i="38" l="1"/>
  <c r="Q23" i="38"/>
  <c r="Q35" i="38"/>
  <c r="Q45" i="38"/>
  <c r="AB47" i="38"/>
  <c r="AB49" i="38"/>
  <c r="AB57" i="38"/>
  <c r="AA6" i="43"/>
  <c r="AA5" i="43"/>
  <c r="Q11" i="38"/>
  <c r="AB13" i="38"/>
  <c r="Q15" i="38"/>
  <c r="Q19" i="38"/>
  <c r="AB21" i="38"/>
  <c r="AB25" i="38"/>
  <c r="AB33" i="38"/>
  <c r="AB37" i="38"/>
  <c r="AB43" i="38"/>
  <c r="Q51" i="38"/>
  <c r="Q55" i="38"/>
  <c r="Q59" i="38"/>
  <c r="Q61" i="38"/>
  <c r="AB65" i="38"/>
  <c r="AB67" i="38"/>
  <c r="Q69" i="38"/>
  <c r="AB71" i="38"/>
  <c r="AB73" i="38"/>
  <c r="AB75" i="38"/>
  <c r="AB77" i="38"/>
  <c r="AB90" i="38"/>
  <c r="Q92" i="38"/>
  <c r="AB94" i="38"/>
  <c r="Q100" i="38"/>
  <c r="Y4" i="42"/>
  <c r="W6" i="42"/>
  <c r="X6" i="42" s="1"/>
  <c r="Y6" i="42" s="1"/>
  <c r="Z6" i="42" s="1"/>
  <c r="U6" i="41"/>
  <c r="V6" i="41" s="1"/>
  <c r="U5" i="41"/>
  <c r="S6" i="40"/>
  <c r="T6" i="40" s="1"/>
  <c r="S5" i="40"/>
  <c r="AE7" i="38"/>
  <c r="AE11" i="38"/>
  <c r="AF11" i="38" s="1"/>
  <c r="AD15" i="38"/>
  <c r="AB15" i="38"/>
  <c r="U21" i="38"/>
  <c r="Q21" i="38"/>
  <c r="G101" i="38"/>
  <c r="Q9" i="38"/>
  <c r="AE9" i="38"/>
  <c r="AF9" i="38" s="1"/>
  <c r="AB11" i="38"/>
  <c r="U13" i="38"/>
  <c r="Q13" i="38"/>
  <c r="AE15" i="38"/>
  <c r="AF15" i="38" s="1"/>
  <c r="U17" i="38"/>
  <c r="Q17" i="38"/>
  <c r="AD19" i="38"/>
  <c r="AB19" i="38"/>
  <c r="AE13" i="38"/>
  <c r="AF13" i="38" s="1"/>
  <c r="AE17" i="38"/>
  <c r="AF17" i="38" s="1"/>
  <c r="AE21" i="38"/>
  <c r="AF21" i="38" s="1"/>
  <c r="AB23" i="38"/>
  <c r="Q25" i="38"/>
  <c r="AE25" i="38"/>
  <c r="AF25" i="38" s="1"/>
  <c r="AB27" i="38"/>
  <c r="AB29" i="38"/>
  <c r="Q31" i="38"/>
  <c r="AE31" i="38"/>
  <c r="AF31" i="38" s="1"/>
  <c r="Q33" i="38"/>
  <c r="AE33" i="38"/>
  <c r="AF33" i="38" s="1"/>
  <c r="AB35" i="38"/>
  <c r="Q37" i="38"/>
  <c r="AE37" i="38"/>
  <c r="AF37" i="38" s="1"/>
  <c r="AB39" i="38"/>
  <c r="AB41" i="38"/>
  <c r="Q43" i="38"/>
  <c r="AE43" i="38"/>
  <c r="AF43" i="38" s="1"/>
  <c r="AB45" i="38"/>
  <c r="Q47" i="38"/>
  <c r="AE47" i="38"/>
  <c r="AF47" i="38" s="1"/>
  <c r="Q49" i="38"/>
  <c r="AE49" i="38"/>
  <c r="AF49" i="38" s="1"/>
  <c r="AB51" i="38"/>
  <c r="Q53" i="38"/>
  <c r="AE53" i="38"/>
  <c r="AF53" i="38" s="1"/>
  <c r="AB55" i="38"/>
  <c r="Q57" i="38"/>
  <c r="AE57" i="38"/>
  <c r="AF57" i="38" s="1"/>
  <c r="AB59" i="38"/>
  <c r="AB61" i="38"/>
  <c r="AB63" i="38"/>
  <c r="Q65" i="38"/>
  <c r="AE65" i="38"/>
  <c r="AF65" i="38" s="1"/>
  <c r="Q67" i="38"/>
  <c r="AE67" i="38"/>
  <c r="AF67" i="38" s="1"/>
  <c r="AB69" i="38"/>
  <c r="Q71" i="38"/>
  <c r="AE71" i="38"/>
  <c r="AF71" i="38" s="1"/>
  <c r="Q73" i="38"/>
  <c r="AE73" i="38"/>
  <c r="AF73" i="38" s="1"/>
  <c r="Q75" i="38"/>
  <c r="AE75" i="38"/>
  <c r="AF75" i="38" s="1"/>
  <c r="Q77" i="38"/>
  <c r="AE77" i="38"/>
  <c r="AF77" i="38" s="1"/>
  <c r="AB79" i="38"/>
  <c r="AB82" i="38"/>
  <c r="Q84" i="38"/>
  <c r="AE84" i="38"/>
  <c r="AF84" i="38" s="1"/>
  <c r="AB86" i="38"/>
  <c r="Q90" i="38"/>
  <c r="AE90" i="38"/>
  <c r="AF90" i="38" s="1"/>
  <c r="AB92" i="38"/>
  <c r="Q94" i="38"/>
  <c r="AE94" i="38"/>
  <c r="AF94" i="38" s="1"/>
  <c r="AB96" i="38"/>
  <c r="AB100" i="38"/>
  <c r="AE23" i="38"/>
  <c r="AF23" i="38" s="1"/>
  <c r="AE27" i="38"/>
  <c r="AF27" i="38" s="1"/>
  <c r="AE29" i="38"/>
  <c r="AF29" i="38" s="1"/>
  <c r="AE35" i="38"/>
  <c r="AF35" i="38" s="1"/>
  <c r="AE39" i="38"/>
  <c r="AF39" i="38" s="1"/>
  <c r="AE41" i="38"/>
  <c r="AF41" i="38" s="1"/>
  <c r="AE45" i="38"/>
  <c r="AF45" i="38" s="1"/>
  <c r="AE51" i="38"/>
  <c r="AF51" i="38" s="1"/>
  <c r="AE55" i="38"/>
  <c r="AF55" i="38" s="1"/>
  <c r="AE59" i="38"/>
  <c r="AF59" i="38" s="1"/>
  <c r="AE61" i="38"/>
  <c r="AF61" i="38" s="1"/>
  <c r="AE63" i="38"/>
  <c r="AF63" i="38" s="1"/>
  <c r="AE69" i="38"/>
  <c r="AF69" i="38" s="1"/>
  <c r="AE79" i="38"/>
  <c r="AF79" i="38" s="1"/>
  <c r="AE82" i="38"/>
  <c r="AF82" i="38" s="1"/>
  <c r="AE86" i="38"/>
  <c r="AF86" i="38" s="1"/>
  <c r="S88" i="38"/>
  <c r="AE88" i="38"/>
  <c r="AF88" i="38" s="1"/>
  <c r="AE92" i="38"/>
  <c r="AF92" i="38" s="1"/>
  <c r="AE96" i="38"/>
  <c r="AF96" i="38" s="1"/>
  <c r="AE98" i="38"/>
  <c r="AF98" i="38" s="1"/>
  <c r="AE100" i="38"/>
  <c r="AF100" i="38" s="1"/>
  <c r="AE101" i="39"/>
  <c r="AF101" i="39" s="1"/>
  <c r="R101" i="39"/>
  <c r="S101" i="39" s="1"/>
  <c r="Q6" i="39"/>
  <c r="R6" i="39" s="1"/>
  <c r="Q5" i="39"/>
  <c r="N4" i="38"/>
  <c r="L6" i="38"/>
  <c r="M6" i="38" s="1"/>
  <c r="N6" i="38" s="1"/>
  <c r="O6" i="38" s="1"/>
  <c r="P6" i="38" s="1"/>
  <c r="Q8" i="38"/>
  <c r="U8" i="38"/>
  <c r="AE8" i="38"/>
  <c r="AF8" i="38" s="1"/>
  <c r="AB8" i="38"/>
  <c r="Q10" i="38"/>
  <c r="U10" i="38"/>
  <c r="AE10" i="38"/>
  <c r="AF10" i="38" s="1"/>
  <c r="AB10" i="38"/>
  <c r="Q12" i="38"/>
  <c r="U12" i="38"/>
  <c r="AD12" i="38"/>
  <c r="AF7" i="38"/>
  <c r="R8" i="38"/>
  <c r="S8" i="38" s="1"/>
  <c r="AD8" i="38"/>
  <c r="R10" i="38"/>
  <c r="S10" i="38" s="1"/>
  <c r="AD10" i="38"/>
  <c r="R12" i="38"/>
  <c r="S12" i="38" s="1"/>
  <c r="S14" i="38"/>
  <c r="Q14" i="38"/>
  <c r="U14" i="38"/>
  <c r="AD14" i="38"/>
  <c r="R16" i="38"/>
  <c r="S16" i="38" s="1"/>
  <c r="U16" i="38"/>
  <c r="AD16" i="38"/>
  <c r="R18" i="38"/>
  <c r="S18" i="38" s="1"/>
  <c r="U18" i="38"/>
  <c r="AD18" i="38"/>
  <c r="R20" i="38"/>
  <c r="S20" i="38" s="1"/>
  <c r="U20" i="38"/>
  <c r="AD20" i="38"/>
  <c r="R22" i="38"/>
  <c r="S22" i="38" s="1"/>
  <c r="U22" i="38"/>
  <c r="AD22" i="38"/>
  <c r="R24" i="38"/>
  <c r="S24" i="38" s="1"/>
  <c r="U24" i="38"/>
  <c r="AD24" i="38"/>
  <c r="R26" i="38"/>
  <c r="S26" i="38" s="1"/>
  <c r="U26" i="38"/>
  <c r="AD26" i="38"/>
  <c r="R28" i="38"/>
  <c r="S28" i="38" s="1"/>
  <c r="U28" i="38"/>
  <c r="AD28" i="38"/>
  <c r="R30" i="38"/>
  <c r="S30" i="38" s="1"/>
  <c r="U30" i="38"/>
  <c r="AD30" i="38"/>
  <c r="R32" i="38"/>
  <c r="S32" i="38" s="1"/>
  <c r="U32" i="38"/>
  <c r="AD32" i="38"/>
  <c r="R34" i="38"/>
  <c r="S34" i="38" s="1"/>
  <c r="U34" i="38"/>
  <c r="AD34" i="38"/>
  <c r="R36" i="38"/>
  <c r="S36" i="38" s="1"/>
  <c r="U36" i="38"/>
  <c r="AD36" i="38"/>
  <c r="R38" i="38"/>
  <c r="S38" i="38" s="1"/>
  <c r="U38" i="38"/>
  <c r="AD38" i="38"/>
  <c r="R40" i="38"/>
  <c r="S40" i="38" s="1"/>
  <c r="U40" i="38"/>
  <c r="AD40" i="38"/>
  <c r="R42" i="38"/>
  <c r="S42" i="38" s="1"/>
  <c r="U42" i="38"/>
  <c r="AD42" i="38"/>
  <c r="R44" i="38"/>
  <c r="S44" i="38" s="1"/>
  <c r="U44" i="38"/>
  <c r="AD44" i="38"/>
  <c r="Q50" i="38"/>
  <c r="U50" i="38"/>
  <c r="AE50" i="38"/>
  <c r="AF50" i="38" s="1"/>
  <c r="AB50" i="38"/>
  <c r="Q52" i="38"/>
  <c r="U52" i="38"/>
  <c r="AE52" i="38"/>
  <c r="AF52" i="38" s="1"/>
  <c r="AB52" i="38"/>
  <c r="Q54" i="38"/>
  <c r="U54" i="38"/>
  <c r="AE54" i="38"/>
  <c r="AF54" i="38" s="1"/>
  <c r="AB54" i="38"/>
  <c r="Q56" i="38"/>
  <c r="U56" i="38"/>
  <c r="AE56" i="38"/>
  <c r="AF56" i="38" s="1"/>
  <c r="AB56" i="38"/>
  <c r="Q58" i="38"/>
  <c r="U58" i="38"/>
  <c r="AE58" i="38"/>
  <c r="AF58" i="38" s="1"/>
  <c r="AB58" i="38"/>
  <c r="Q60" i="38"/>
  <c r="U60" i="38"/>
  <c r="AD60" i="38"/>
  <c r="Q64" i="38"/>
  <c r="U64" i="38"/>
  <c r="AE64" i="38"/>
  <c r="AF64" i="38" s="1"/>
  <c r="AB64" i="38"/>
  <c r="Q66" i="38"/>
  <c r="U66" i="38"/>
  <c r="AD66" i="38"/>
  <c r="Q74" i="38"/>
  <c r="U74" i="38"/>
  <c r="AD74" i="38"/>
  <c r="Q78" i="38"/>
  <c r="U78" i="38"/>
  <c r="AE78" i="38"/>
  <c r="AF78" i="38" s="1"/>
  <c r="AB78" i="38"/>
  <c r="Q80" i="38"/>
  <c r="U80" i="38"/>
  <c r="AE80" i="38"/>
  <c r="AF80" i="38" s="1"/>
  <c r="AB80" i="38"/>
  <c r="S81" i="38"/>
  <c r="U81" i="38"/>
  <c r="R81" i="38"/>
  <c r="AE99" i="38"/>
  <c r="AF99" i="38" s="1"/>
  <c r="AB99" i="38"/>
  <c r="AD99" i="38"/>
  <c r="P101" i="38"/>
  <c r="R7" i="38"/>
  <c r="U7" i="38"/>
  <c r="AA101" i="38"/>
  <c r="AD101" i="38" s="1"/>
  <c r="AD7" i="38"/>
  <c r="R9" i="38"/>
  <c r="S9" i="38" s="1"/>
  <c r="R11" i="38"/>
  <c r="S11" i="38" s="1"/>
  <c r="R13" i="38"/>
  <c r="S13" i="38" s="1"/>
  <c r="R15" i="38"/>
  <c r="S15" i="38" s="1"/>
  <c r="Q16" i="38"/>
  <c r="AB16" i="38"/>
  <c r="R17" i="38"/>
  <c r="S17" i="38" s="1"/>
  <c r="Q18" i="38"/>
  <c r="AB18" i="38"/>
  <c r="R19" i="38"/>
  <c r="S19" i="38" s="1"/>
  <c r="Q20" i="38"/>
  <c r="AB20" i="38"/>
  <c r="R21" i="38"/>
  <c r="S21" i="38" s="1"/>
  <c r="Q22" i="38"/>
  <c r="AB22" i="38"/>
  <c r="R23" i="38"/>
  <c r="S23" i="38" s="1"/>
  <c r="Q24" i="38"/>
  <c r="AB24" i="38"/>
  <c r="R25" i="38"/>
  <c r="S25" i="38" s="1"/>
  <c r="Q26" i="38"/>
  <c r="AB26" i="38"/>
  <c r="R27" i="38"/>
  <c r="S27" i="38" s="1"/>
  <c r="Q28" i="38"/>
  <c r="R29" i="38"/>
  <c r="S29" i="38" s="1"/>
  <c r="Q30" i="38"/>
  <c r="AB30" i="38"/>
  <c r="R31" i="38"/>
  <c r="S31" i="38" s="1"/>
  <c r="Q32" i="38"/>
  <c r="R33" i="38"/>
  <c r="S33" i="38" s="1"/>
  <c r="Q34" i="38"/>
  <c r="AB34" i="38"/>
  <c r="R35" i="38"/>
  <c r="S35" i="38" s="1"/>
  <c r="Q36" i="38"/>
  <c r="AB36" i="38"/>
  <c r="R37" i="38"/>
  <c r="S37" i="38" s="1"/>
  <c r="Q38" i="38"/>
  <c r="AB38" i="38"/>
  <c r="R39" i="38"/>
  <c r="S39" i="38" s="1"/>
  <c r="Q40" i="38"/>
  <c r="AB40" i="38"/>
  <c r="Q42" i="38"/>
  <c r="AB42" i="38"/>
  <c r="R43" i="38"/>
  <c r="S43" i="38" s="1"/>
  <c r="Q44" i="38"/>
  <c r="AB44" i="38"/>
  <c r="S46" i="38"/>
  <c r="Q46" i="38"/>
  <c r="U46" i="38"/>
  <c r="AE46" i="38"/>
  <c r="AF46" i="38" s="1"/>
  <c r="AB46" i="38"/>
  <c r="S48" i="38"/>
  <c r="Q48" i="38"/>
  <c r="U48" i="38"/>
  <c r="AD48" i="38"/>
  <c r="R50" i="38"/>
  <c r="S50" i="38" s="1"/>
  <c r="AD50" i="38"/>
  <c r="R52" i="38"/>
  <c r="S52" i="38" s="1"/>
  <c r="AD52" i="38"/>
  <c r="R54" i="38"/>
  <c r="S54" i="38" s="1"/>
  <c r="AD54" i="38"/>
  <c r="R56" i="38"/>
  <c r="S56" i="38" s="1"/>
  <c r="AD56" i="38"/>
  <c r="R58" i="38"/>
  <c r="S58" i="38" s="1"/>
  <c r="AD58" i="38"/>
  <c r="R60" i="38"/>
  <c r="S60" i="38" s="1"/>
  <c r="S62" i="38"/>
  <c r="Q62" i="38"/>
  <c r="U62" i="38"/>
  <c r="AD62" i="38"/>
  <c r="R64" i="38"/>
  <c r="S64" i="38" s="1"/>
  <c r="AD64" i="38"/>
  <c r="R66" i="38"/>
  <c r="S66" i="38" s="1"/>
  <c r="S68" i="38"/>
  <c r="Q68" i="38"/>
  <c r="U68" i="38"/>
  <c r="AE68" i="38"/>
  <c r="AF68" i="38" s="1"/>
  <c r="AB68" i="38"/>
  <c r="S70" i="38"/>
  <c r="Q70" i="38"/>
  <c r="U70" i="38"/>
  <c r="AE70" i="38"/>
  <c r="AF70" i="38" s="1"/>
  <c r="AB70" i="38"/>
  <c r="S72" i="38"/>
  <c r="Q72" i="38"/>
  <c r="U72" i="38"/>
  <c r="AD72" i="38"/>
  <c r="R74" i="38"/>
  <c r="S74" i="38" s="1"/>
  <c r="S76" i="38"/>
  <c r="Q76" i="38"/>
  <c r="U76" i="38"/>
  <c r="AD76" i="38"/>
  <c r="R78" i="38"/>
  <c r="S78" i="38" s="1"/>
  <c r="AD78" i="38"/>
  <c r="R80" i="38"/>
  <c r="S80" i="38" s="1"/>
  <c r="AD80" i="38"/>
  <c r="Q99" i="38"/>
  <c r="R99" i="38"/>
  <c r="S99" i="38" s="1"/>
  <c r="R45" i="38"/>
  <c r="S45" i="38" s="1"/>
  <c r="R47" i="38"/>
  <c r="S47" i="38" s="1"/>
  <c r="R49" i="38"/>
  <c r="S49" i="38" s="1"/>
  <c r="R51" i="38"/>
  <c r="S51" i="38" s="1"/>
  <c r="R53" i="38"/>
  <c r="S53" i="38" s="1"/>
  <c r="R55" i="38"/>
  <c r="S55" i="38" s="1"/>
  <c r="R57" i="38"/>
  <c r="S57" i="38" s="1"/>
  <c r="R59" i="38"/>
  <c r="S59" i="38" s="1"/>
  <c r="R61" i="38"/>
  <c r="S61" i="38" s="1"/>
  <c r="R63" i="38"/>
  <c r="S63" i="38" s="1"/>
  <c r="R65" i="38"/>
  <c r="S65" i="38" s="1"/>
  <c r="R67" i="38"/>
  <c r="S67" i="38" s="1"/>
  <c r="R69" i="38"/>
  <c r="S69" i="38" s="1"/>
  <c r="R71" i="38"/>
  <c r="S71" i="38" s="1"/>
  <c r="R73" i="38"/>
  <c r="S73" i="38" s="1"/>
  <c r="R75" i="38"/>
  <c r="S75" i="38" s="1"/>
  <c r="R77" i="38"/>
  <c r="S77" i="38" s="1"/>
  <c r="R79" i="38"/>
  <c r="S79" i="38" s="1"/>
  <c r="AE81" i="38"/>
  <c r="AF81" i="38" s="1"/>
  <c r="AB81" i="38"/>
  <c r="S83" i="38"/>
  <c r="Q83" i="38"/>
  <c r="U83" i="38"/>
  <c r="AE83" i="38"/>
  <c r="AF83" i="38" s="1"/>
  <c r="AB83" i="38"/>
  <c r="S85" i="38"/>
  <c r="Q85" i="38"/>
  <c r="U85" i="38"/>
  <c r="AE85" i="38"/>
  <c r="AF85" i="38" s="1"/>
  <c r="AB85" i="38"/>
  <c r="S87" i="38"/>
  <c r="Q87" i="38"/>
  <c r="U87" i="38"/>
  <c r="AE87" i="38"/>
  <c r="AF87" i="38" s="1"/>
  <c r="AB87" i="38"/>
  <c r="S89" i="38"/>
  <c r="Q89" i="38"/>
  <c r="U89" i="38"/>
  <c r="AE89" i="38"/>
  <c r="AF89" i="38" s="1"/>
  <c r="AB89" i="38"/>
  <c r="S91" i="38"/>
  <c r="Q91" i="38"/>
  <c r="U91" i="38"/>
  <c r="AE91" i="38"/>
  <c r="AF91" i="38" s="1"/>
  <c r="AB91" i="38"/>
  <c r="S93" i="38"/>
  <c r="Q93" i="38"/>
  <c r="U93" i="38"/>
  <c r="AE93" i="38"/>
  <c r="AF93" i="38" s="1"/>
  <c r="AB93" i="38"/>
  <c r="S95" i="38"/>
  <c r="Q95" i="38"/>
  <c r="U95" i="38"/>
  <c r="AE95" i="38"/>
  <c r="AF95" i="38" s="1"/>
  <c r="AB95" i="38"/>
  <c r="S97" i="38"/>
  <c r="Q97" i="38"/>
  <c r="U97" i="38"/>
  <c r="AD97" i="38"/>
  <c r="N101" i="38"/>
  <c r="R82" i="38"/>
  <c r="S82" i="38" s="1"/>
  <c r="R84" i="38"/>
  <c r="S84" i="38" s="1"/>
  <c r="R86" i="38"/>
  <c r="S86" i="38" s="1"/>
  <c r="R88" i="38"/>
  <c r="R90" i="38"/>
  <c r="S90" i="38" s="1"/>
  <c r="R92" i="38"/>
  <c r="S92" i="38" s="1"/>
  <c r="R94" i="38"/>
  <c r="S94" i="38" s="1"/>
  <c r="R96" i="38"/>
  <c r="S96" i="38" s="1"/>
  <c r="R98" i="38"/>
  <c r="S98" i="38" s="1"/>
  <c r="R100" i="38"/>
  <c r="S100" i="38" s="1"/>
  <c r="AC101" i="37"/>
  <c r="Z101" i="37"/>
  <c r="X101" i="37"/>
  <c r="W101" i="37"/>
  <c r="V101" i="37"/>
  <c r="T101" i="37"/>
  <c r="O101" i="37"/>
  <c r="M101" i="37"/>
  <c r="L101" i="37"/>
  <c r="K101" i="37"/>
  <c r="J101" i="37"/>
  <c r="I101" i="37"/>
  <c r="H101" i="37"/>
  <c r="AA100" i="37"/>
  <c r="AD100" i="37" s="1"/>
  <c r="Y100" i="37"/>
  <c r="P100" i="37"/>
  <c r="U100" i="37" s="1"/>
  <c r="N100" i="37"/>
  <c r="G100" i="37"/>
  <c r="AA99" i="37"/>
  <c r="AE99" i="37" s="1"/>
  <c r="AF99" i="37" s="1"/>
  <c r="Y99" i="37"/>
  <c r="P99" i="37"/>
  <c r="N99" i="37"/>
  <c r="G99" i="37"/>
  <c r="AB98" i="37"/>
  <c r="AA98" i="37"/>
  <c r="AD98" i="37" s="1"/>
  <c r="Y98" i="37"/>
  <c r="Q98" i="37"/>
  <c r="P98" i="37"/>
  <c r="U98" i="37" s="1"/>
  <c r="N98" i="37"/>
  <c r="G98" i="37"/>
  <c r="AB97" i="37"/>
  <c r="AA97" i="37"/>
  <c r="AE97" i="37" s="1"/>
  <c r="AF97" i="37" s="1"/>
  <c r="Y97" i="37"/>
  <c r="P97" i="37"/>
  <c r="N97" i="37"/>
  <c r="G97" i="37"/>
  <c r="AA96" i="37"/>
  <c r="AD96" i="37" s="1"/>
  <c r="Y96" i="37"/>
  <c r="P96" i="37"/>
  <c r="U96" i="37" s="1"/>
  <c r="N96" i="37"/>
  <c r="G96" i="37"/>
  <c r="AA95" i="37"/>
  <c r="AE95" i="37" s="1"/>
  <c r="AF95" i="37" s="1"/>
  <c r="Y95" i="37"/>
  <c r="P95" i="37"/>
  <c r="N95" i="37"/>
  <c r="G95" i="37"/>
  <c r="AA94" i="37"/>
  <c r="AD94" i="37" s="1"/>
  <c r="Y94" i="37"/>
  <c r="P94" i="37"/>
  <c r="U94" i="37" s="1"/>
  <c r="N94" i="37"/>
  <c r="G94" i="37"/>
  <c r="AA93" i="37"/>
  <c r="AE93" i="37" s="1"/>
  <c r="AF93" i="37" s="1"/>
  <c r="Y93" i="37"/>
  <c r="P93" i="37"/>
  <c r="N93" i="37"/>
  <c r="G93" i="37"/>
  <c r="AA92" i="37"/>
  <c r="AD92" i="37" s="1"/>
  <c r="Y92" i="37"/>
  <c r="Q92" i="37"/>
  <c r="P92" i="37"/>
  <c r="U92" i="37" s="1"/>
  <c r="N92" i="37"/>
  <c r="G92" i="37"/>
  <c r="AA91" i="37"/>
  <c r="AE91" i="37" s="1"/>
  <c r="AF91" i="37" s="1"/>
  <c r="Y91" i="37"/>
  <c r="P91" i="37"/>
  <c r="N91" i="37"/>
  <c r="G91" i="37"/>
  <c r="AA90" i="37"/>
  <c r="AD90" i="37" s="1"/>
  <c r="Y90" i="37"/>
  <c r="P90" i="37"/>
  <c r="U90" i="37" s="1"/>
  <c r="N90" i="37"/>
  <c r="G90" i="37"/>
  <c r="AA89" i="37"/>
  <c r="AE89" i="37" s="1"/>
  <c r="AF89" i="37" s="1"/>
  <c r="Y89" i="37"/>
  <c r="P89" i="37"/>
  <c r="N89" i="37"/>
  <c r="G89" i="37"/>
  <c r="AB88" i="37"/>
  <c r="AA88" i="37"/>
  <c r="AD88" i="37" s="1"/>
  <c r="Y88" i="37"/>
  <c r="Q88" i="37"/>
  <c r="P88" i="37"/>
  <c r="U88" i="37" s="1"/>
  <c r="N88" i="37"/>
  <c r="G88" i="37"/>
  <c r="AA87" i="37"/>
  <c r="AE87" i="37" s="1"/>
  <c r="AF87" i="37" s="1"/>
  <c r="Y87" i="37"/>
  <c r="P87" i="37"/>
  <c r="N87" i="37"/>
  <c r="G87" i="37"/>
  <c r="AA86" i="37"/>
  <c r="AD86" i="37" s="1"/>
  <c r="Y86" i="37"/>
  <c r="P86" i="37"/>
  <c r="U86" i="37" s="1"/>
  <c r="N86" i="37"/>
  <c r="G86" i="37"/>
  <c r="AA85" i="37"/>
  <c r="AE85" i="37" s="1"/>
  <c r="AF85" i="37" s="1"/>
  <c r="Y85" i="37"/>
  <c r="P85" i="37"/>
  <c r="N85" i="37"/>
  <c r="G85" i="37"/>
  <c r="AA84" i="37"/>
  <c r="AD84" i="37" s="1"/>
  <c r="Y84" i="37"/>
  <c r="P84" i="37"/>
  <c r="U84" i="37" s="1"/>
  <c r="N84" i="37"/>
  <c r="G84" i="37"/>
  <c r="AA83" i="37"/>
  <c r="AE83" i="37" s="1"/>
  <c r="AF83" i="37" s="1"/>
  <c r="Y83" i="37"/>
  <c r="P83" i="37"/>
  <c r="N83" i="37"/>
  <c r="G83" i="37"/>
  <c r="AA82" i="37"/>
  <c r="AD82" i="37" s="1"/>
  <c r="Y82" i="37"/>
  <c r="P82" i="37"/>
  <c r="U82" i="37" s="1"/>
  <c r="N82" i="37"/>
  <c r="G82" i="37"/>
  <c r="AA81" i="37"/>
  <c r="AD81" i="37" s="1"/>
  <c r="Y81" i="37"/>
  <c r="Q81" i="37"/>
  <c r="P81" i="37"/>
  <c r="S81" i="37" s="1"/>
  <c r="N81" i="37"/>
  <c r="G81" i="37"/>
  <c r="AA80" i="37"/>
  <c r="AD80" i="37" s="1"/>
  <c r="Y80" i="37"/>
  <c r="P80" i="37"/>
  <c r="U80" i="37" s="1"/>
  <c r="N80" i="37"/>
  <c r="G80" i="37"/>
  <c r="AA79" i="37"/>
  <c r="AD79" i="37" s="1"/>
  <c r="Y79" i="37"/>
  <c r="P79" i="37"/>
  <c r="U79" i="37" s="1"/>
  <c r="N79" i="37"/>
  <c r="G79" i="37"/>
  <c r="AA78" i="37"/>
  <c r="AD78" i="37" s="1"/>
  <c r="Y78" i="37"/>
  <c r="P78" i="37"/>
  <c r="U78" i="37" s="1"/>
  <c r="N78" i="37"/>
  <c r="G78" i="37"/>
  <c r="AA77" i="37"/>
  <c r="AD77" i="37" s="1"/>
  <c r="Y77" i="37"/>
  <c r="P77" i="37"/>
  <c r="U77" i="37" s="1"/>
  <c r="N77" i="37"/>
  <c r="G77" i="37"/>
  <c r="AB76" i="37"/>
  <c r="AA76" i="37"/>
  <c r="AD76" i="37" s="1"/>
  <c r="Y76" i="37"/>
  <c r="P76" i="37"/>
  <c r="U76" i="37" s="1"/>
  <c r="N76" i="37"/>
  <c r="G76" i="37"/>
  <c r="AA75" i="37"/>
  <c r="AD75" i="37" s="1"/>
  <c r="Y75" i="37"/>
  <c r="P75" i="37"/>
  <c r="U75" i="37" s="1"/>
  <c r="N75" i="37"/>
  <c r="G75" i="37"/>
  <c r="AB74" i="37"/>
  <c r="AA74" i="37"/>
  <c r="AD74" i="37" s="1"/>
  <c r="Y74" i="37"/>
  <c r="P74" i="37"/>
  <c r="U74" i="37" s="1"/>
  <c r="N74" i="37"/>
  <c r="G74" i="37"/>
  <c r="AA73" i="37"/>
  <c r="AD73" i="37" s="1"/>
  <c r="Y73" i="37"/>
  <c r="P73" i="37"/>
  <c r="U73" i="37" s="1"/>
  <c r="N73" i="37"/>
  <c r="G73" i="37"/>
  <c r="AB72" i="37"/>
  <c r="AA72" i="37"/>
  <c r="AD72" i="37" s="1"/>
  <c r="Y72" i="37"/>
  <c r="P72" i="37"/>
  <c r="U72" i="37" s="1"/>
  <c r="N72" i="37"/>
  <c r="G72" i="37"/>
  <c r="AA71" i="37"/>
  <c r="AD71" i="37" s="1"/>
  <c r="Y71" i="37"/>
  <c r="P71" i="37"/>
  <c r="U71" i="37" s="1"/>
  <c r="N71" i="37"/>
  <c r="G71" i="37"/>
  <c r="AA70" i="37"/>
  <c r="AD70" i="37" s="1"/>
  <c r="Y70" i="37"/>
  <c r="P70" i="37"/>
  <c r="U70" i="37" s="1"/>
  <c r="N70" i="37"/>
  <c r="G70" i="37"/>
  <c r="AA69" i="37"/>
  <c r="AD69" i="37" s="1"/>
  <c r="Y69" i="37"/>
  <c r="P69" i="37"/>
  <c r="U69" i="37" s="1"/>
  <c r="N69" i="37"/>
  <c r="G69" i="37"/>
  <c r="AA68" i="37"/>
  <c r="AD68" i="37" s="1"/>
  <c r="Y68" i="37"/>
  <c r="P68" i="37"/>
  <c r="U68" i="37" s="1"/>
  <c r="N68" i="37"/>
  <c r="G68" i="37"/>
  <c r="AA67" i="37"/>
  <c r="AD67" i="37" s="1"/>
  <c r="Y67" i="37"/>
  <c r="P67" i="37"/>
  <c r="U67" i="37" s="1"/>
  <c r="N67" i="37"/>
  <c r="G67" i="37"/>
  <c r="AB66" i="37"/>
  <c r="AA66" i="37"/>
  <c r="AD66" i="37" s="1"/>
  <c r="Y66" i="37"/>
  <c r="P66" i="37"/>
  <c r="U66" i="37" s="1"/>
  <c r="N66" i="37"/>
  <c r="G66" i="37"/>
  <c r="AA65" i="37"/>
  <c r="AD65" i="37" s="1"/>
  <c r="Y65" i="37"/>
  <c r="P65" i="37"/>
  <c r="U65" i="37" s="1"/>
  <c r="N65" i="37"/>
  <c r="G65" i="37"/>
  <c r="AA64" i="37"/>
  <c r="AD64" i="37" s="1"/>
  <c r="Y64" i="37"/>
  <c r="P64" i="37"/>
  <c r="U64" i="37" s="1"/>
  <c r="N64" i="37"/>
  <c r="G64" i="37"/>
  <c r="AA63" i="37"/>
  <c r="Y63" i="37"/>
  <c r="P63" i="37"/>
  <c r="N63" i="37"/>
  <c r="G63" i="37"/>
  <c r="AB62" i="37"/>
  <c r="AA62" i="37"/>
  <c r="AD62" i="37" s="1"/>
  <c r="Y62" i="37"/>
  <c r="P62" i="37"/>
  <c r="U62" i="37" s="1"/>
  <c r="N62" i="37"/>
  <c r="G62" i="37"/>
  <c r="AA61" i="37"/>
  <c r="Y61" i="37"/>
  <c r="P61" i="37"/>
  <c r="Q61" i="37" s="1"/>
  <c r="N61" i="37"/>
  <c r="G61" i="37"/>
  <c r="AB60" i="37"/>
  <c r="AA60" i="37"/>
  <c r="AE60" i="37" s="1"/>
  <c r="AF60" i="37" s="1"/>
  <c r="Y60" i="37"/>
  <c r="P60" i="37"/>
  <c r="N60" i="37"/>
  <c r="G60" i="37"/>
  <c r="AA59" i="37"/>
  <c r="AD59" i="37" s="1"/>
  <c r="Y59" i="37"/>
  <c r="P59" i="37"/>
  <c r="U59" i="37" s="1"/>
  <c r="N59" i="37"/>
  <c r="G59" i="37"/>
  <c r="AA58" i="37"/>
  <c r="AE58" i="37" s="1"/>
  <c r="AF58" i="37" s="1"/>
  <c r="Y58" i="37"/>
  <c r="P58" i="37"/>
  <c r="N58" i="37"/>
  <c r="G58" i="37"/>
  <c r="AA57" i="37"/>
  <c r="AD57" i="37" s="1"/>
  <c r="Y57" i="37"/>
  <c r="P57" i="37"/>
  <c r="U57" i="37" s="1"/>
  <c r="N57" i="37"/>
  <c r="G57" i="37"/>
  <c r="AA56" i="37"/>
  <c r="AE56" i="37" s="1"/>
  <c r="AF56" i="37" s="1"/>
  <c r="Y56" i="37"/>
  <c r="P56" i="37"/>
  <c r="N56" i="37"/>
  <c r="G56" i="37"/>
  <c r="AA55" i="37"/>
  <c r="AD55" i="37" s="1"/>
  <c r="Y55" i="37"/>
  <c r="P55" i="37"/>
  <c r="U55" i="37" s="1"/>
  <c r="N55" i="37"/>
  <c r="G55" i="37"/>
  <c r="AA54" i="37"/>
  <c r="AE54" i="37" s="1"/>
  <c r="AF54" i="37" s="1"/>
  <c r="Y54" i="37"/>
  <c r="P54" i="37"/>
  <c r="N54" i="37"/>
  <c r="G54" i="37"/>
  <c r="AB53" i="37"/>
  <c r="AA53" i="37"/>
  <c r="AD53" i="37" s="1"/>
  <c r="Y53" i="37"/>
  <c r="P53" i="37"/>
  <c r="U53" i="37" s="1"/>
  <c r="N53" i="37"/>
  <c r="G53" i="37"/>
  <c r="AA52" i="37"/>
  <c r="AE52" i="37" s="1"/>
  <c r="AF52" i="37" s="1"/>
  <c r="Y52" i="37"/>
  <c r="P52" i="37"/>
  <c r="N52" i="37"/>
  <c r="G52" i="37"/>
  <c r="AA51" i="37"/>
  <c r="AD51" i="37" s="1"/>
  <c r="Y51" i="37"/>
  <c r="P51" i="37"/>
  <c r="U51" i="37" s="1"/>
  <c r="N51" i="37"/>
  <c r="G51" i="37"/>
  <c r="AA50" i="37"/>
  <c r="AE50" i="37" s="1"/>
  <c r="AF50" i="37" s="1"/>
  <c r="Y50" i="37"/>
  <c r="P50" i="37"/>
  <c r="N50" i="37"/>
  <c r="G50" i="37"/>
  <c r="AA49" i="37"/>
  <c r="AD49" i="37" s="1"/>
  <c r="Y49" i="37"/>
  <c r="Q49" i="37"/>
  <c r="P49" i="37"/>
  <c r="U49" i="37" s="1"/>
  <c r="N49" i="37"/>
  <c r="G49" i="37"/>
  <c r="AB48" i="37"/>
  <c r="AA48" i="37"/>
  <c r="AE48" i="37" s="1"/>
  <c r="AF48" i="37" s="1"/>
  <c r="Y48" i="37"/>
  <c r="P48" i="37"/>
  <c r="N48" i="37"/>
  <c r="G48" i="37"/>
  <c r="AA47" i="37"/>
  <c r="AD47" i="37" s="1"/>
  <c r="Y47" i="37"/>
  <c r="Q47" i="37"/>
  <c r="P47" i="37"/>
  <c r="U47" i="37" s="1"/>
  <c r="N47" i="37"/>
  <c r="G47" i="37"/>
  <c r="AA46" i="37"/>
  <c r="AE46" i="37" s="1"/>
  <c r="AF46" i="37" s="1"/>
  <c r="Y46" i="37"/>
  <c r="P46" i="37"/>
  <c r="N46" i="37"/>
  <c r="G46" i="37"/>
  <c r="AA45" i="37"/>
  <c r="AD45" i="37" s="1"/>
  <c r="Y45" i="37"/>
  <c r="P45" i="37"/>
  <c r="U45" i="37" s="1"/>
  <c r="N45" i="37"/>
  <c r="G45" i="37"/>
  <c r="AA44" i="37"/>
  <c r="AE44" i="37" s="1"/>
  <c r="AF44" i="37" s="1"/>
  <c r="Y44" i="37"/>
  <c r="P44" i="37"/>
  <c r="N44" i="37"/>
  <c r="G44" i="37"/>
  <c r="AA43" i="37"/>
  <c r="AD43" i="37" s="1"/>
  <c r="Y43" i="37"/>
  <c r="P43" i="37"/>
  <c r="U43" i="37" s="1"/>
  <c r="N43" i="37"/>
  <c r="G43" i="37"/>
  <c r="AA42" i="37"/>
  <c r="AE42" i="37" s="1"/>
  <c r="AF42" i="37" s="1"/>
  <c r="Y42" i="37"/>
  <c r="P42" i="37"/>
  <c r="N42" i="37"/>
  <c r="G42" i="37"/>
  <c r="AA41" i="37"/>
  <c r="AD41" i="37" s="1"/>
  <c r="Y41" i="37"/>
  <c r="U41" i="37"/>
  <c r="S41" i="37"/>
  <c r="Q41" i="37"/>
  <c r="N41" i="37"/>
  <c r="G41" i="37"/>
  <c r="AA40" i="37"/>
  <c r="AE40" i="37" s="1"/>
  <c r="AF40" i="37" s="1"/>
  <c r="Y40" i="37"/>
  <c r="P40" i="37"/>
  <c r="G40" i="37" s="1"/>
  <c r="N40" i="37"/>
  <c r="AA39" i="37"/>
  <c r="AD39" i="37" s="1"/>
  <c r="Y39" i="37"/>
  <c r="P39" i="37"/>
  <c r="U39" i="37" s="1"/>
  <c r="N39" i="37"/>
  <c r="G39" i="37"/>
  <c r="AA38" i="37"/>
  <c r="AE38" i="37" s="1"/>
  <c r="AF38" i="37" s="1"/>
  <c r="Y38" i="37"/>
  <c r="P38" i="37"/>
  <c r="N38" i="37"/>
  <c r="G38" i="37"/>
  <c r="AA37" i="37"/>
  <c r="Y37" i="37"/>
  <c r="Q37" i="37"/>
  <c r="P37" i="37"/>
  <c r="U37" i="37" s="1"/>
  <c r="N37" i="37"/>
  <c r="G37" i="37"/>
  <c r="AA36" i="37"/>
  <c r="AE36" i="37" s="1"/>
  <c r="AF36" i="37" s="1"/>
  <c r="Y36" i="37"/>
  <c r="P36" i="37"/>
  <c r="N36" i="37"/>
  <c r="G36" i="37"/>
  <c r="AA35" i="37"/>
  <c r="Y35" i="37"/>
  <c r="P35" i="37"/>
  <c r="U35" i="37" s="1"/>
  <c r="N35" i="37"/>
  <c r="G35" i="37"/>
  <c r="AA34" i="37"/>
  <c r="AE34" i="37" s="1"/>
  <c r="AF34" i="37" s="1"/>
  <c r="Y34" i="37"/>
  <c r="P34" i="37"/>
  <c r="N34" i="37"/>
  <c r="G34" i="37"/>
  <c r="AA33" i="37"/>
  <c r="AD33" i="37" s="1"/>
  <c r="Y33" i="37"/>
  <c r="P33" i="37"/>
  <c r="N33" i="37"/>
  <c r="G33" i="37"/>
  <c r="AB32" i="37"/>
  <c r="AA32" i="37"/>
  <c r="AE32" i="37" s="1"/>
  <c r="AF32" i="37" s="1"/>
  <c r="Y32" i="37"/>
  <c r="P32" i="37"/>
  <c r="N32" i="37"/>
  <c r="G32" i="37"/>
  <c r="AB31" i="37"/>
  <c r="AA31" i="37"/>
  <c r="AD31" i="37" s="1"/>
  <c r="Y31" i="37"/>
  <c r="P31" i="37"/>
  <c r="N31" i="37"/>
  <c r="G31" i="37"/>
  <c r="AA30" i="37"/>
  <c r="AE30" i="37" s="1"/>
  <c r="AF30" i="37" s="1"/>
  <c r="Y30" i="37"/>
  <c r="P30" i="37"/>
  <c r="N30" i="37"/>
  <c r="G30" i="37"/>
  <c r="AA29" i="37"/>
  <c r="AD29" i="37" s="1"/>
  <c r="Y29" i="37"/>
  <c r="P29" i="37"/>
  <c r="N29" i="37"/>
  <c r="G29" i="37"/>
  <c r="AB28" i="37"/>
  <c r="AA28" i="37"/>
  <c r="AE28" i="37" s="1"/>
  <c r="AF28" i="37" s="1"/>
  <c r="Y28" i="37"/>
  <c r="P28" i="37"/>
  <c r="N28" i="37"/>
  <c r="G28" i="37"/>
  <c r="AA27" i="37"/>
  <c r="AD27" i="37" s="1"/>
  <c r="Y27" i="37"/>
  <c r="P27" i="37"/>
  <c r="N27" i="37"/>
  <c r="G27" i="37"/>
  <c r="AA26" i="37"/>
  <c r="AE26" i="37" s="1"/>
  <c r="AF26" i="37" s="1"/>
  <c r="Y26" i="37"/>
  <c r="P26" i="37"/>
  <c r="N26" i="37"/>
  <c r="G26" i="37"/>
  <c r="AA25" i="37"/>
  <c r="AE25" i="37" s="1"/>
  <c r="AF25" i="37" s="1"/>
  <c r="Y25" i="37"/>
  <c r="P25" i="37"/>
  <c r="U25" i="37" s="1"/>
  <c r="N25" i="37"/>
  <c r="G25" i="37"/>
  <c r="AA24" i="37"/>
  <c r="AE24" i="37" s="1"/>
  <c r="AF24" i="37" s="1"/>
  <c r="Y24" i="37"/>
  <c r="P24" i="37"/>
  <c r="N24" i="37"/>
  <c r="G24" i="37"/>
  <c r="AB23" i="37"/>
  <c r="AA23" i="37"/>
  <c r="AD23" i="37" s="1"/>
  <c r="Y23" i="37"/>
  <c r="P23" i="37"/>
  <c r="N23" i="37"/>
  <c r="G23" i="37"/>
  <c r="AA22" i="37"/>
  <c r="AD22" i="37" s="1"/>
  <c r="Y22" i="37"/>
  <c r="P22" i="37"/>
  <c r="R22" i="37" s="1"/>
  <c r="N22" i="37"/>
  <c r="G22" i="37"/>
  <c r="AA21" i="37"/>
  <c r="AE21" i="37" s="1"/>
  <c r="AF21" i="37" s="1"/>
  <c r="Y21" i="37"/>
  <c r="P21" i="37"/>
  <c r="U21" i="37" s="1"/>
  <c r="N21" i="37"/>
  <c r="G21" i="37"/>
  <c r="AA20" i="37"/>
  <c r="AD20" i="37" s="1"/>
  <c r="Y20" i="37"/>
  <c r="P20" i="37"/>
  <c r="R20" i="37" s="1"/>
  <c r="N20" i="37"/>
  <c r="G20" i="37"/>
  <c r="AA19" i="37"/>
  <c r="AD19" i="37" s="1"/>
  <c r="Y19" i="37"/>
  <c r="P19" i="37"/>
  <c r="N19" i="37"/>
  <c r="G19" i="37"/>
  <c r="AA18" i="37"/>
  <c r="AE18" i="37" s="1"/>
  <c r="AF18" i="37" s="1"/>
  <c r="Y18" i="37"/>
  <c r="P18" i="37"/>
  <c r="N18" i="37"/>
  <c r="G18" i="37"/>
  <c r="AA17" i="37"/>
  <c r="AD17" i="37" s="1"/>
  <c r="Y17" i="37"/>
  <c r="P17" i="37"/>
  <c r="U17" i="37" s="1"/>
  <c r="N17" i="37"/>
  <c r="G17" i="37"/>
  <c r="AE16" i="37"/>
  <c r="AF16" i="37" s="1"/>
  <c r="AA16" i="37"/>
  <c r="Y16" i="37"/>
  <c r="P16" i="37"/>
  <c r="U16" i="37" s="1"/>
  <c r="N16" i="37"/>
  <c r="G16" i="37"/>
  <c r="AA15" i="37"/>
  <c r="AD15" i="37" s="1"/>
  <c r="Y15" i="37"/>
  <c r="P15" i="37"/>
  <c r="U15" i="37" s="1"/>
  <c r="N15" i="37"/>
  <c r="G15" i="37"/>
  <c r="AB14" i="37"/>
  <c r="AA14" i="37"/>
  <c r="AD14" i="37" s="1"/>
  <c r="Y14" i="37"/>
  <c r="P14" i="37"/>
  <c r="N14" i="37"/>
  <c r="G14" i="37"/>
  <c r="AA13" i="37"/>
  <c r="AD13" i="37" s="1"/>
  <c r="Y13" i="37"/>
  <c r="P13" i="37"/>
  <c r="U13" i="37" s="1"/>
  <c r="N13" i="37"/>
  <c r="G13" i="37"/>
  <c r="AB12" i="37"/>
  <c r="AA12" i="37"/>
  <c r="AD12" i="37" s="1"/>
  <c r="Y12" i="37"/>
  <c r="P12" i="37"/>
  <c r="U12" i="37" s="1"/>
  <c r="N12" i="37"/>
  <c r="G12" i="37"/>
  <c r="AA11" i="37"/>
  <c r="AD11" i="37" s="1"/>
  <c r="Y11" i="37"/>
  <c r="P11" i="37"/>
  <c r="U11" i="37" s="1"/>
  <c r="N11" i="37"/>
  <c r="G11" i="37"/>
  <c r="AA10" i="37"/>
  <c r="AD10" i="37" s="1"/>
  <c r="Y10" i="37"/>
  <c r="P10" i="37"/>
  <c r="N10" i="37"/>
  <c r="G10" i="37"/>
  <c r="AA9" i="37"/>
  <c r="AD9" i="37" s="1"/>
  <c r="Y9" i="37"/>
  <c r="P9" i="37"/>
  <c r="U9" i="37" s="1"/>
  <c r="N9" i="37"/>
  <c r="G9" i="37"/>
  <c r="AA8" i="37"/>
  <c r="AE8" i="37" s="1"/>
  <c r="AF8" i="37" s="1"/>
  <c r="Y8" i="37"/>
  <c r="P8" i="37"/>
  <c r="U8" i="37" s="1"/>
  <c r="N8" i="37"/>
  <c r="G8" i="37"/>
  <c r="AA7" i="37"/>
  <c r="AA101" i="37" s="1"/>
  <c r="AD101" i="37" s="1"/>
  <c r="Y7" i="37"/>
  <c r="P7" i="37"/>
  <c r="P101" i="37" s="1"/>
  <c r="N7" i="37"/>
  <c r="G7" i="37"/>
  <c r="G101" i="37" s="1"/>
  <c r="B6" i="37"/>
  <c r="C6" i="37" s="1"/>
  <c r="D6" i="37" s="1"/>
  <c r="E6" i="37" s="1"/>
  <c r="F6" i="37" s="1"/>
  <c r="G6" i="37" s="1"/>
  <c r="H6" i="37" s="1"/>
  <c r="I6" i="37" s="1"/>
  <c r="J6" i="37" s="1"/>
  <c r="K6" i="37" s="1"/>
  <c r="Q8" i="37" l="1"/>
  <c r="AB80" i="37"/>
  <c r="Q82" i="37"/>
  <c r="AF5" i="43"/>
  <c r="AB5" i="43"/>
  <c r="AB6" i="43"/>
  <c r="AC6" i="43" s="1"/>
  <c r="Q12" i="37"/>
  <c r="Q43" i="37"/>
  <c r="Q70" i="37"/>
  <c r="Q74" i="37"/>
  <c r="Q86" i="37"/>
  <c r="Q57" i="37"/>
  <c r="AA6" i="42"/>
  <c r="AA5" i="42"/>
  <c r="Y4" i="41"/>
  <c r="W6" i="41"/>
  <c r="X6" i="41" s="1"/>
  <c r="Y6" i="41" s="1"/>
  <c r="Z6" i="41" s="1"/>
  <c r="U6" i="40"/>
  <c r="V6" i="40" s="1"/>
  <c r="U5" i="40"/>
  <c r="AB10" i="37"/>
  <c r="Q16" i="37"/>
  <c r="AB18" i="37"/>
  <c r="AB19" i="37"/>
  <c r="AB33" i="37"/>
  <c r="Q53" i="37"/>
  <c r="AB55" i="37"/>
  <c r="AB59" i="37"/>
  <c r="Q66" i="37"/>
  <c r="AB68" i="37"/>
  <c r="Q78" i="37"/>
  <c r="AB84" i="37"/>
  <c r="AB90" i="37"/>
  <c r="AB94" i="37"/>
  <c r="Q21" i="37"/>
  <c r="Q25" i="37"/>
  <c r="AB27" i="37"/>
  <c r="AB29" i="37"/>
  <c r="Q35" i="37"/>
  <c r="AB39" i="37"/>
  <c r="AB41" i="37"/>
  <c r="AB45" i="37"/>
  <c r="AB51" i="37"/>
  <c r="Q62" i="37"/>
  <c r="AB64" i="37"/>
  <c r="Q96" i="37"/>
  <c r="AB100" i="37"/>
  <c r="S5" i="39"/>
  <c r="S6" i="39"/>
  <c r="T6" i="39" s="1"/>
  <c r="R101" i="38"/>
  <c r="S7" i="38"/>
  <c r="AB101" i="38"/>
  <c r="Q6" i="38"/>
  <c r="R6" i="38" s="1"/>
  <c r="Q5" i="38"/>
  <c r="U101" i="38"/>
  <c r="S101" i="38"/>
  <c r="Q101" i="38"/>
  <c r="AE101" i="38"/>
  <c r="AF101" i="38" s="1"/>
  <c r="U10" i="37"/>
  <c r="Q10" i="37"/>
  <c r="AE12" i="37"/>
  <c r="AF12" i="37" s="1"/>
  <c r="U14" i="37"/>
  <c r="Q14" i="37"/>
  <c r="AD16" i="37"/>
  <c r="AB16" i="37"/>
  <c r="U23" i="37"/>
  <c r="Q23" i="37"/>
  <c r="AD25" i="37"/>
  <c r="AB25" i="37"/>
  <c r="U31" i="37"/>
  <c r="Q31" i="37"/>
  <c r="U33" i="37"/>
  <c r="Q33" i="37"/>
  <c r="AD35" i="37"/>
  <c r="AB35" i="37"/>
  <c r="AD8" i="37"/>
  <c r="AB8" i="37"/>
  <c r="U18" i="37"/>
  <c r="Q18" i="37"/>
  <c r="U19" i="37"/>
  <c r="Q19" i="37"/>
  <c r="AD21" i="37"/>
  <c r="AB21" i="37"/>
  <c r="U27" i="37"/>
  <c r="Q27" i="37"/>
  <c r="U29" i="37"/>
  <c r="Q29" i="37"/>
  <c r="AD37" i="37"/>
  <c r="AB37" i="37"/>
  <c r="AE37" i="37"/>
  <c r="AF37" i="37" s="1"/>
  <c r="AE43" i="37"/>
  <c r="AF43" i="37" s="1"/>
  <c r="AE47" i="37"/>
  <c r="AF47" i="37" s="1"/>
  <c r="AE49" i="37"/>
  <c r="AF49" i="37" s="1"/>
  <c r="AE53" i="37"/>
  <c r="AF53" i="37" s="1"/>
  <c r="AE57" i="37"/>
  <c r="AF57" i="37" s="1"/>
  <c r="U61" i="37"/>
  <c r="AE62" i="37"/>
  <c r="AF62" i="37" s="1"/>
  <c r="AE66" i="37"/>
  <c r="AF66" i="37" s="1"/>
  <c r="AE70" i="37"/>
  <c r="AF70" i="37" s="1"/>
  <c r="AE74" i="37"/>
  <c r="AF74" i="37" s="1"/>
  <c r="AE78" i="37"/>
  <c r="AF78" i="37" s="1"/>
  <c r="U81" i="37"/>
  <c r="AE82" i="37"/>
  <c r="AF82" i="37" s="1"/>
  <c r="AE86" i="37"/>
  <c r="AF86" i="37" s="1"/>
  <c r="S88" i="37"/>
  <c r="AE88" i="37"/>
  <c r="AF88" i="37" s="1"/>
  <c r="AE92" i="37"/>
  <c r="AF92" i="37" s="1"/>
  <c r="AE96" i="37"/>
  <c r="AF96" i="37" s="1"/>
  <c r="AE98" i="37"/>
  <c r="AF98" i="37" s="1"/>
  <c r="AE10" i="37"/>
  <c r="AF10" i="37" s="1"/>
  <c r="AE14" i="37"/>
  <c r="AF14" i="37" s="1"/>
  <c r="AE19" i="37"/>
  <c r="AF19" i="37" s="1"/>
  <c r="AE23" i="37"/>
  <c r="AF23" i="37" s="1"/>
  <c r="AE27" i="37"/>
  <c r="AF27" i="37" s="1"/>
  <c r="AE31" i="37"/>
  <c r="AF31" i="37" s="1"/>
  <c r="AE33" i="37"/>
  <c r="AF33" i="37" s="1"/>
  <c r="Q39" i="37"/>
  <c r="AE39" i="37"/>
  <c r="AF39" i="37" s="1"/>
  <c r="AE41" i="37"/>
  <c r="AF41" i="37" s="1"/>
  <c r="AB43" i="37"/>
  <c r="Q45" i="37"/>
  <c r="AE45" i="37"/>
  <c r="AF45" i="37" s="1"/>
  <c r="AB47" i="37"/>
  <c r="AB49" i="37"/>
  <c r="Q51" i="37"/>
  <c r="AE51" i="37"/>
  <c r="AF51" i="37" s="1"/>
  <c r="Q55" i="37"/>
  <c r="AE55" i="37"/>
  <c r="AF55" i="37" s="1"/>
  <c r="AB57" i="37"/>
  <c r="Q59" i="37"/>
  <c r="AE59" i="37"/>
  <c r="AF59" i="37" s="1"/>
  <c r="Q64" i="37"/>
  <c r="AE64" i="37"/>
  <c r="AF64" i="37" s="1"/>
  <c r="Q68" i="37"/>
  <c r="AE68" i="37"/>
  <c r="AF68" i="37" s="1"/>
  <c r="AB70" i="37"/>
  <c r="Q72" i="37"/>
  <c r="AE72" i="37"/>
  <c r="AF72" i="37" s="1"/>
  <c r="Q76" i="37"/>
  <c r="AE76" i="37"/>
  <c r="AF76" i="37" s="1"/>
  <c r="AB78" i="37"/>
  <c r="Q80" i="37"/>
  <c r="AE80" i="37"/>
  <c r="AF80" i="37" s="1"/>
  <c r="AB82" i="37"/>
  <c r="Q84" i="37"/>
  <c r="AE84" i="37"/>
  <c r="AF84" i="37" s="1"/>
  <c r="AB86" i="37"/>
  <c r="Q90" i="37"/>
  <c r="AE90" i="37"/>
  <c r="AF90" i="37" s="1"/>
  <c r="AB92" i="37"/>
  <c r="Q94" i="37"/>
  <c r="AE94" i="37"/>
  <c r="AF94" i="37" s="1"/>
  <c r="AB96" i="37"/>
  <c r="Q100" i="37"/>
  <c r="N101" i="37"/>
  <c r="AE35" i="37"/>
  <c r="AF35" i="37" s="1"/>
  <c r="AE29" i="37"/>
  <c r="AF29" i="37" s="1"/>
  <c r="N4" i="37"/>
  <c r="L6" i="37"/>
  <c r="M6" i="37" s="1"/>
  <c r="N6" i="37" s="1"/>
  <c r="O6" i="37" s="1"/>
  <c r="P6" i="37" s="1"/>
  <c r="U101" i="37"/>
  <c r="R7" i="37"/>
  <c r="S7" i="37" s="1"/>
  <c r="U7" i="37"/>
  <c r="Q7" i="37"/>
  <c r="AB7" i="37"/>
  <c r="AE7" i="37"/>
  <c r="R8" i="37"/>
  <c r="S8" i="37" s="1"/>
  <c r="Q9" i="37"/>
  <c r="AB9" i="37"/>
  <c r="AE9" i="37"/>
  <c r="AF9" i="37" s="1"/>
  <c r="R10" i="37"/>
  <c r="S10" i="37" s="1"/>
  <c r="Q11" i="37"/>
  <c r="AB11" i="37"/>
  <c r="AE11" i="37"/>
  <c r="AF11" i="37" s="1"/>
  <c r="R12" i="37"/>
  <c r="S12" i="37" s="1"/>
  <c r="Q13" i="37"/>
  <c r="AB13" i="37"/>
  <c r="AE13" i="37"/>
  <c r="AF13" i="37" s="1"/>
  <c r="R14" i="37"/>
  <c r="S14" i="37" s="1"/>
  <c r="Q15" i="37"/>
  <c r="AB15" i="37"/>
  <c r="AE15" i="37"/>
  <c r="AF15" i="37" s="1"/>
  <c r="R16" i="37"/>
  <c r="S16" i="37" s="1"/>
  <c r="Q17" i="37"/>
  <c r="AB17" i="37"/>
  <c r="AE17" i="37"/>
  <c r="AF17" i="37" s="1"/>
  <c r="R18" i="37"/>
  <c r="S18" i="37" s="1"/>
  <c r="AD18" i="37"/>
  <c r="AD7" i="37"/>
  <c r="R9" i="37"/>
  <c r="S9" i="37" s="1"/>
  <c r="R11" i="37"/>
  <c r="S11" i="37" s="1"/>
  <c r="R13" i="37"/>
  <c r="S13" i="37" s="1"/>
  <c r="R15" i="37"/>
  <c r="S15" i="37" s="1"/>
  <c r="R17" i="37"/>
  <c r="S17" i="37" s="1"/>
  <c r="S20" i="37"/>
  <c r="Q20" i="37"/>
  <c r="U20" i="37"/>
  <c r="AE20" i="37"/>
  <c r="AF20" i="37" s="1"/>
  <c r="AB20" i="37"/>
  <c r="S22" i="37"/>
  <c r="Q22" i="37"/>
  <c r="U22" i="37"/>
  <c r="AE22" i="37"/>
  <c r="AF22" i="37" s="1"/>
  <c r="AB22" i="37"/>
  <c r="R24" i="37"/>
  <c r="S24" i="37" s="1"/>
  <c r="U24" i="37"/>
  <c r="AD24" i="37"/>
  <c r="R26" i="37"/>
  <c r="S26" i="37" s="1"/>
  <c r="U26" i="37"/>
  <c r="AD26" i="37"/>
  <c r="R28" i="37"/>
  <c r="S28" i="37" s="1"/>
  <c r="U28" i="37"/>
  <c r="AD28" i="37"/>
  <c r="R30" i="37"/>
  <c r="S30" i="37" s="1"/>
  <c r="U30" i="37"/>
  <c r="AD30" i="37"/>
  <c r="R32" i="37"/>
  <c r="S32" i="37" s="1"/>
  <c r="U32" i="37"/>
  <c r="AD32" i="37"/>
  <c r="R34" i="37"/>
  <c r="S34" i="37" s="1"/>
  <c r="U34" i="37"/>
  <c r="AD34" i="37"/>
  <c r="R36" i="37"/>
  <c r="S36" i="37" s="1"/>
  <c r="U36" i="37"/>
  <c r="AD36" i="37"/>
  <c r="R38" i="37"/>
  <c r="S38" i="37" s="1"/>
  <c r="U38" i="37"/>
  <c r="AD38" i="37"/>
  <c r="R40" i="37"/>
  <c r="S40" i="37" s="1"/>
  <c r="U40" i="37"/>
  <c r="AD40" i="37"/>
  <c r="R42" i="37"/>
  <c r="S42" i="37" s="1"/>
  <c r="U42" i="37"/>
  <c r="AD42" i="37"/>
  <c r="R44" i="37"/>
  <c r="S44" i="37" s="1"/>
  <c r="U44" i="37"/>
  <c r="AD44" i="37"/>
  <c r="R46" i="37"/>
  <c r="S46" i="37" s="1"/>
  <c r="U46" i="37"/>
  <c r="AD46" i="37"/>
  <c r="R48" i="37"/>
  <c r="S48" i="37" s="1"/>
  <c r="U48" i="37"/>
  <c r="AD48" i="37"/>
  <c r="R50" i="37"/>
  <c r="S50" i="37" s="1"/>
  <c r="U50" i="37"/>
  <c r="AD50" i="37"/>
  <c r="R52" i="37"/>
  <c r="S52" i="37" s="1"/>
  <c r="U52" i="37"/>
  <c r="AD52" i="37"/>
  <c r="R54" i="37"/>
  <c r="S54" i="37" s="1"/>
  <c r="U54" i="37"/>
  <c r="AD54" i="37"/>
  <c r="R56" i="37"/>
  <c r="S56" i="37" s="1"/>
  <c r="U56" i="37"/>
  <c r="AD56" i="37"/>
  <c r="R58" i="37"/>
  <c r="S58" i="37" s="1"/>
  <c r="U58" i="37"/>
  <c r="AD58" i="37"/>
  <c r="R60" i="37"/>
  <c r="S60" i="37" s="1"/>
  <c r="U60" i="37"/>
  <c r="AD60" i="37"/>
  <c r="AE61" i="37"/>
  <c r="AF61" i="37" s="1"/>
  <c r="AB61" i="37"/>
  <c r="Q63" i="37"/>
  <c r="U63" i="37"/>
  <c r="AE63" i="37"/>
  <c r="AF63" i="37" s="1"/>
  <c r="AB63" i="37"/>
  <c r="R19" i="37"/>
  <c r="S19" i="37" s="1"/>
  <c r="R21" i="37"/>
  <c r="S21" i="37" s="1"/>
  <c r="R23" i="37"/>
  <c r="S23" i="37" s="1"/>
  <c r="Q24" i="37"/>
  <c r="AB24" i="37"/>
  <c r="R25" i="37"/>
  <c r="S25" i="37" s="1"/>
  <c r="Q26" i="37"/>
  <c r="AB26" i="37"/>
  <c r="R27" i="37"/>
  <c r="S27" i="37" s="1"/>
  <c r="Q28" i="37"/>
  <c r="R29" i="37"/>
  <c r="S29" i="37" s="1"/>
  <c r="Q30" i="37"/>
  <c r="AB30" i="37"/>
  <c r="R31" i="37"/>
  <c r="S31" i="37" s="1"/>
  <c r="Q32" i="37"/>
  <c r="R33" i="37"/>
  <c r="S33" i="37" s="1"/>
  <c r="Q34" i="37"/>
  <c r="AB34" i="37"/>
  <c r="R35" i="37"/>
  <c r="S35" i="37" s="1"/>
  <c r="Q36" i="37"/>
  <c r="AB36" i="37"/>
  <c r="R37" i="37"/>
  <c r="S37" i="37" s="1"/>
  <c r="Q38" i="37"/>
  <c r="AB38" i="37"/>
  <c r="R39" i="37"/>
  <c r="S39" i="37" s="1"/>
  <c r="Q40" i="37"/>
  <c r="AB40" i="37"/>
  <c r="Q42" i="37"/>
  <c r="AB42" i="37"/>
  <c r="R43" i="37"/>
  <c r="S43" i="37" s="1"/>
  <c r="Q44" i="37"/>
  <c r="AB44" i="37"/>
  <c r="R45" i="37"/>
  <c r="S45" i="37" s="1"/>
  <c r="Q46" i="37"/>
  <c r="AB46" i="37"/>
  <c r="R47" i="37"/>
  <c r="S47" i="37" s="1"/>
  <c r="Q48" i="37"/>
  <c r="R49" i="37"/>
  <c r="S49" i="37" s="1"/>
  <c r="Q50" i="37"/>
  <c r="AB50" i="37"/>
  <c r="R51" i="37"/>
  <c r="S51" i="37" s="1"/>
  <c r="Q52" i="37"/>
  <c r="AB52" i="37"/>
  <c r="R53" i="37"/>
  <c r="S53" i="37" s="1"/>
  <c r="Q54" i="37"/>
  <c r="AB54" i="37"/>
  <c r="R55" i="37"/>
  <c r="S55" i="37" s="1"/>
  <c r="Q56" i="37"/>
  <c r="AB56" i="37"/>
  <c r="R57" i="37"/>
  <c r="S57" i="37" s="1"/>
  <c r="Q58" i="37"/>
  <c r="AB58" i="37"/>
  <c r="R59" i="37"/>
  <c r="S59" i="37" s="1"/>
  <c r="Q60" i="37"/>
  <c r="R61" i="37"/>
  <c r="S61" i="37" s="1"/>
  <c r="AD61" i="37"/>
  <c r="R63" i="37"/>
  <c r="S63" i="37" s="1"/>
  <c r="AD63" i="37"/>
  <c r="R62" i="37"/>
  <c r="S62" i="37" s="1"/>
  <c r="R64" i="37"/>
  <c r="S64" i="37" s="1"/>
  <c r="Q65" i="37"/>
  <c r="AB65" i="37"/>
  <c r="AE65" i="37"/>
  <c r="AF65" i="37" s="1"/>
  <c r="R66" i="37"/>
  <c r="S66" i="37" s="1"/>
  <c r="Q67" i="37"/>
  <c r="AB67" i="37"/>
  <c r="AE67" i="37"/>
  <c r="AF67" i="37" s="1"/>
  <c r="R68" i="37"/>
  <c r="S68" i="37" s="1"/>
  <c r="Q69" i="37"/>
  <c r="AB69" i="37"/>
  <c r="AE69" i="37"/>
  <c r="AF69" i="37" s="1"/>
  <c r="R70" i="37"/>
  <c r="S70" i="37" s="1"/>
  <c r="Q71" i="37"/>
  <c r="AB71" i="37"/>
  <c r="AE71" i="37"/>
  <c r="AF71" i="37" s="1"/>
  <c r="R72" i="37"/>
  <c r="S72" i="37" s="1"/>
  <c r="Q73" i="37"/>
  <c r="AB73" i="37"/>
  <c r="AE73" i="37"/>
  <c r="AF73" i="37" s="1"/>
  <c r="R74" i="37"/>
  <c r="S74" i="37" s="1"/>
  <c r="Q75" i="37"/>
  <c r="AB75" i="37"/>
  <c r="AE75" i="37"/>
  <c r="AF75" i="37" s="1"/>
  <c r="R76" i="37"/>
  <c r="S76" i="37" s="1"/>
  <c r="Q77" i="37"/>
  <c r="AB77" i="37"/>
  <c r="AE77" i="37"/>
  <c r="AF77" i="37" s="1"/>
  <c r="R78" i="37"/>
  <c r="S78" i="37" s="1"/>
  <c r="Q79" i="37"/>
  <c r="AB79" i="37"/>
  <c r="AE79" i="37"/>
  <c r="AF79" i="37" s="1"/>
  <c r="R80" i="37"/>
  <c r="S80" i="37" s="1"/>
  <c r="R81" i="37"/>
  <c r="AB101" i="37"/>
  <c r="R65" i="37"/>
  <c r="S65" i="37" s="1"/>
  <c r="R67" i="37"/>
  <c r="S67" i="37" s="1"/>
  <c r="R69" i="37"/>
  <c r="S69" i="37" s="1"/>
  <c r="R71" i="37"/>
  <c r="S71" i="37" s="1"/>
  <c r="R73" i="37"/>
  <c r="S73" i="37" s="1"/>
  <c r="R75" i="37"/>
  <c r="S75" i="37" s="1"/>
  <c r="R77" i="37"/>
  <c r="S77" i="37" s="1"/>
  <c r="R79" i="37"/>
  <c r="S79" i="37" s="1"/>
  <c r="AE81" i="37"/>
  <c r="AF81" i="37" s="1"/>
  <c r="AB81" i="37"/>
  <c r="Q101" i="37"/>
  <c r="R83" i="37"/>
  <c r="S83" i="37" s="1"/>
  <c r="U83" i="37"/>
  <c r="AD83" i="37"/>
  <c r="R85" i="37"/>
  <c r="S85" i="37" s="1"/>
  <c r="U85" i="37"/>
  <c r="AD85" i="37"/>
  <c r="R87" i="37"/>
  <c r="S87" i="37" s="1"/>
  <c r="U87" i="37"/>
  <c r="AD87" i="37"/>
  <c r="R89" i="37"/>
  <c r="S89" i="37" s="1"/>
  <c r="U89" i="37"/>
  <c r="AD89" i="37"/>
  <c r="R91" i="37"/>
  <c r="S91" i="37" s="1"/>
  <c r="U91" i="37"/>
  <c r="AD91" i="37"/>
  <c r="R93" i="37"/>
  <c r="S93" i="37" s="1"/>
  <c r="U93" i="37"/>
  <c r="AD93" i="37"/>
  <c r="R95" i="37"/>
  <c r="S95" i="37" s="1"/>
  <c r="U95" i="37"/>
  <c r="AD95" i="37"/>
  <c r="R97" i="37"/>
  <c r="S97" i="37" s="1"/>
  <c r="U97" i="37"/>
  <c r="AD97" i="37"/>
  <c r="R99" i="37"/>
  <c r="S99" i="37" s="1"/>
  <c r="U99" i="37"/>
  <c r="AD99" i="37"/>
  <c r="AE100" i="37"/>
  <c r="AF100" i="37" s="1"/>
  <c r="Y101" i="37"/>
  <c r="R82" i="37"/>
  <c r="S82" i="37" s="1"/>
  <c r="Q83" i="37"/>
  <c r="AB83" i="37"/>
  <c r="R84" i="37"/>
  <c r="S84" i="37" s="1"/>
  <c r="Q85" i="37"/>
  <c r="AB85" i="37"/>
  <c r="R86" i="37"/>
  <c r="S86" i="37" s="1"/>
  <c r="Q87" i="37"/>
  <c r="AB87" i="37"/>
  <c r="R88" i="37"/>
  <c r="Q89" i="37"/>
  <c r="AB89" i="37"/>
  <c r="R90" i="37"/>
  <c r="S90" i="37" s="1"/>
  <c r="Q91" i="37"/>
  <c r="AB91" i="37"/>
  <c r="R92" i="37"/>
  <c r="S92" i="37" s="1"/>
  <c r="Q93" i="37"/>
  <c r="AB93" i="37"/>
  <c r="R94" i="37"/>
  <c r="S94" i="37" s="1"/>
  <c r="Q95" i="37"/>
  <c r="AB95" i="37"/>
  <c r="R96" i="37"/>
  <c r="S96" i="37" s="1"/>
  <c r="Q97" i="37"/>
  <c r="R98" i="37"/>
  <c r="S98" i="37" s="1"/>
  <c r="Q99" i="37"/>
  <c r="AB99" i="37"/>
  <c r="R100" i="37"/>
  <c r="S100" i="37" s="1"/>
  <c r="AA100" i="36"/>
  <c r="AD100" i="36" s="1"/>
  <c r="Y100" i="36"/>
  <c r="AB99" i="36"/>
  <c r="AA99" i="36"/>
  <c r="AD99" i="36" s="1"/>
  <c r="Y99" i="36"/>
  <c r="AB98" i="36"/>
  <c r="AA98" i="36"/>
  <c r="AD98" i="36" s="1"/>
  <c r="Y98" i="36"/>
  <c r="AB97" i="36"/>
  <c r="AA97" i="36"/>
  <c r="AD97" i="36" s="1"/>
  <c r="Y97" i="36"/>
  <c r="AA96" i="36"/>
  <c r="AD96" i="36" s="1"/>
  <c r="Y96" i="36"/>
  <c r="AA95" i="36"/>
  <c r="AD95" i="36" s="1"/>
  <c r="Y95" i="36"/>
  <c r="AA94" i="36"/>
  <c r="AD94" i="36" s="1"/>
  <c r="Y94" i="36"/>
  <c r="AA93" i="36"/>
  <c r="AD93" i="36" s="1"/>
  <c r="Y93" i="36"/>
  <c r="AA92" i="36"/>
  <c r="AD92" i="36" s="1"/>
  <c r="Y92" i="36"/>
  <c r="AA91" i="36"/>
  <c r="AD91" i="36" s="1"/>
  <c r="Y91" i="36"/>
  <c r="AA90" i="36"/>
  <c r="AD90" i="36" s="1"/>
  <c r="Y90" i="36"/>
  <c r="AA89" i="36"/>
  <c r="AD89" i="36" s="1"/>
  <c r="Y89" i="36"/>
  <c r="AB88" i="36"/>
  <c r="AA88" i="36"/>
  <c r="AD88" i="36" s="1"/>
  <c r="Y88" i="36"/>
  <c r="AA87" i="36"/>
  <c r="AD87" i="36" s="1"/>
  <c r="Y87" i="36"/>
  <c r="AA86" i="36"/>
  <c r="AD86" i="36" s="1"/>
  <c r="Y86" i="36"/>
  <c r="AA85" i="36"/>
  <c r="AD85" i="36" s="1"/>
  <c r="Y85" i="36"/>
  <c r="AA84" i="36"/>
  <c r="AD84" i="36" s="1"/>
  <c r="Y84" i="36"/>
  <c r="AA83" i="36"/>
  <c r="AD83" i="36" s="1"/>
  <c r="Y83" i="36"/>
  <c r="AA82" i="36"/>
  <c r="AD82" i="36" s="1"/>
  <c r="Y82" i="36"/>
  <c r="AA81" i="36"/>
  <c r="AD81" i="36" s="1"/>
  <c r="Y81" i="36"/>
  <c r="AA80" i="36"/>
  <c r="AD80" i="36" s="1"/>
  <c r="Y80" i="36"/>
  <c r="AB79" i="36"/>
  <c r="AA79" i="36"/>
  <c r="AD79" i="36" s="1"/>
  <c r="Y79" i="36"/>
  <c r="AA78" i="36"/>
  <c r="AD78" i="36" s="1"/>
  <c r="Y78" i="36"/>
  <c r="AA77" i="36"/>
  <c r="AD77" i="36" s="1"/>
  <c r="Y77" i="36"/>
  <c r="AB76" i="36"/>
  <c r="AA76" i="36"/>
  <c r="AD76" i="36" s="1"/>
  <c r="Y76" i="36"/>
  <c r="AA75" i="36"/>
  <c r="AD75" i="36" s="1"/>
  <c r="Y75" i="36"/>
  <c r="AB74" i="36"/>
  <c r="AA74" i="36"/>
  <c r="AD74" i="36" s="1"/>
  <c r="Y74" i="36"/>
  <c r="AA73" i="36"/>
  <c r="AD73" i="36" s="1"/>
  <c r="Y73" i="36"/>
  <c r="AB72" i="36"/>
  <c r="AA72" i="36"/>
  <c r="AD72" i="36" s="1"/>
  <c r="Y72" i="36"/>
  <c r="AA71" i="36"/>
  <c r="AD71" i="36" s="1"/>
  <c r="Y71" i="36"/>
  <c r="AA70" i="36"/>
  <c r="AD70" i="36" s="1"/>
  <c r="Y70" i="36"/>
  <c r="AA69" i="36"/>
  <c r="AD69" i="36" s="1"/>
  <c r="Y69" i="36"/>
  <c r="AA68" i="36"/>
  <c r="AD68" i="36" s="1"/>
  <c r="Y68" i="36"/>
  <c r="AA67" i="36"/>
  <c r="AD67" i="36" s="1"/>
  <c r="Y67" i="36"/>
  <c r="AB66" i="36"/>
  <c r="AA66" i="36"/>
  <c r="AD66" i="36" s="1"/>
  <c r="Y66" i="36"/>
  <c r="AA65" i="36"/>
  <c r="AD65" i="36" s="1"/>
  <c r="Y65" i="36"/>
  <c r="AA64" i="36"/>
  <c r="AD64" i="36" s="1"/>
  <c r="Y64" i="36"/>
  <c r="AA63" i="36"/>
  <c r="AD63" i="36" s="1"/>
  <c r="Y63" i="36"/>
  <c r="AB62" i="36"/>
  <c r="AA62" i="36"/>
  <c r="AD62" i="36" s="1"/>
  <c r="Y62" i="36"/>
  <c r="AA61" i="36"/>
  <c r="AD61" i="36" s="1"/>
  <c r="Y61" i="36"/>
  <c r="AB60" i="36"/>
  <c r="AA60" i="36"/>
  <c r="AD60" i="36" s="1"/>
  <c r="Y60" i="36"/>
  <c r="AA59" i="36"/>
  <c r="AD59" i="36" s="1"/>
  <c r="Y59" i="36"/>
  <c r="AA58" i="36"/>
  <c r="AD58" i="36" s="1"/>
  <c r="Y58" i="36"/>
  <c r="AA57" i="36"/>
  <c r="AD57" i="36" s="1"/>
  <c r="Y57" i="36"/>
  <c r="AA56" i="36"/>
  <c r="AD56" i="36" s="1"/>
  <c r="Y56" i="36"/>
  <c r="AA55" i="36"/>
  <c r="AD55" i="36" s="1"/>
  <c r="Y55" i="36"/>
  <c r="AA54" i="36"/>
  <c r="AD54" i="36" s="1"/>
  <c r="Y54" i="36"/>
  <c r="AB53" i="36"/>
  <c r="AA53" i="36"/>
  <c r="AD53" i="36" s="1"/>
  <c r="Y53" i="36"/>
  <c r="AA52" i="36"/>
  <c r="AD52" i="36" s="1"/>
  <c r="Y52" i="36"/>
  <c r="AA51" i="36"/>
  <c r="AD51" i="36" s="1"/>
  <c r="Y51" i="36"/>
  <c r="AA50" i="36"/>
  <c r="AD50" i="36" s="1"/>
  <c r="Y50" i="36"/>
  <c r="AA49" i="36"/>
  <c r="AD49" i="36" s="1"/>
  <c r="Y49" i="36"/>
  <c r="AB48" i="36"/>
  <c r="AA48" i="36"/>
  <c r="AD48" i="36" s="1"/>
  <c r="Y48" i="36"/>
  <c r="AA47" i="36"/>
  <c r="AD47" i="36" s="1"/>
  <c r="Y47" i="36"/>
  <c r="AA46" i="36"/>
  <c r="AD46" i="36" s="1"/>
  <c r="Y46" i="36"/>
  <c r="AA45" i="36"/>
  <c r="AD45" i="36" s="1"/>
  <c r="Y45" i="36"/>
  <c r="AA44" i="36"/>
  <c r="AD44" i="36" s="1"/>
  <c r="Y44" i="36"/>
  <c r="AA43" i="36"/>
  <c r="AD43" i="36" s="1"/>
  <c r="Y43" i="36"/>
  <c r="AA42" i="36"/>
  <c r="AD42" i="36" s="1"/>
  <c r="Y42" i="36"/>
  <c r="AA41" i="36"/>
  <c r="AD41" i="36" s="1"/>
  <c r="Y41" i="36"/>
  <c r="AA40" i="36"/>
  <c r="AD40" i="36" s="1"/>
  <c r="Y40" i="36"/>
  <c r="AA39" i="36"/>
  <c r="AD39" i="36" s="1"/>
  <c r="Y39" i="36"/>
  <c r="AA38" i="36"/>
  <c r="AD38" i="36" s="1"/>
  <c r="Y38" i="36"/>
  <c r="AA37" i="36"/>
  <c r="AD37" i="36" s="1"/>
  <c r="Y37" i="36"/>
  <c r="AA36" i="36"/>
  <c r="AD36" i="36" s="1"/>
  <c r="Y36" i="36"/>
  <c r="AB35" i="36"/>
  <c r="AA35" i="36"/>
  <c r="AD35" i="36" s="1"/>
  <c r="Y35" i="36"/>
  <c r="AA34" i="36"/>
  <c r="AD34" i="36" s="1"/>
  <c r="Y34" i="36"/>
  <c r="AA33" i="36"/>
  <c r="AD33" i="36" s="1"/>
  <c r="Y33" i="36"/>
  <c r="AB32" i="36"/>
  <c r="AA32" i="36"/>
  <c r="AD32" i="36" s="1"/>
  <c r="Y32" i="36"/>
  <c r="AB31" i="36"/>
  <c r="AA31" i="36"/>
  <c r="AD31" i="36" s="1"/>
  <c r="Y31" i="36"/>
  <c r="AA30" i="36"/>
  <c r="AD30" i="36" s="1"/>
  <c r="Y30" i="36"/>
  <c r="AB29" i="36"/>
  <c r="AA29" i="36"/>
  <c r="AD29" i="36" s="1"/>
  <c r="Y29" i="36"/>
  <c r="AB28" i="36"/>
  <c r="AA28" i="36"/>
  <c r="AD28" i="36" s="1"/>
  <c r="Y28" i="36"/>
  <c r="AA27" i="36"/>
  <c r="AD27" i="36" s="1"/>
  <c r="Y27" i="36"/>
  <c r="AA26" i="36"/>
  <c r="AD26" i="36" s="1"/>
  <c r="Y26" i="36"/>
  <c r="AA25" i="36"/>
  <c r="AD25" i="36" s="1"/>
  <c r="Y25" i="36"/>
  <c r="AA24" i="36"/>
  <c r="AD24" i="36" s="1"/>
  <c r="Y24" i="36"/>
  <c r="AA23" i="36"/>
  <c r="AD23" i="36" s="1"/>
  <c r="Y23" i="36"/>
  <c r="AA22" i="36"/>
  <c r="AD22" i="36" s="1"/>
  <c r="Y22" i="36"/>
  <c r="AA21" i="36"/>
  <c r="AD21" i="36" s="1"/>
  <c r="Y21" i="36"/>
  <c r="AA20" i="36"/>
  <c r="AD20" i="36" s="1"/>
  <c r="Y20" i="36"/>
  <c r="AA19" i="36"/>
  <c r="AD19" i="36" s="1"/>
  <c r="Y19" i="36"/>
  <c r="AA18" i="36"/>
  <c r="AD18" i="36" s="1"/>
  <c r="Y18" i="36"/>
  <c r="AB17" i="36"/>
  <c r="AA17" i="36"/>
  <c r="AD17" i="36" s="1"/>
  <c r="Y17" i="36"/>
  <c r="AA16" i="36"/>
  <c r="AD16" i="36" s="1"/>
  <c r="Y16" i="36"/>
  <c r="AA15" i="36"/>
  <c r="AB15" i="36" s="1"/>
  <c r="Y15" i="36"/>
  <c r="AB14" i="36"/>
  <c r="AA14" i="36"/>
  <c r="AD14" i="36" s="1"/>
  <c r="Y14" i="36"/>
  <c r="AA13" i="36"/>
  <c r="AB13" i="36" s="1"/>
  <c r="Y13" i="36"/>
  <c r="AB12" i="36"/>
  <c r="AA12" i="36"/>
  <c r="AD12" i="36" s="1"/>
  <c r="Y12" i="36"/>
  <c r="AA11" i="36"/>
  <c r="AB11" i="36" s="1"/>
  <c r="Y11" i="36"/>
  <c r="AA10" i="36"/>
  <c r="AB10" i="36" s="1"/>
  <c r="Y10" i="36"/>
  <c r="AA9" i="36"/>
  <c r="AB9" i="36" s="1"/>
  <c r="Y9" i="36"/>
  <c r="AA8" i="36"/>
  <c r="AB8" i="36" s="1"/>
  <c r="Y8" i="36"/>
  <c r="AA7" i="36"/>
  <c r="AB7" i="36" s="1"/>
  <c r="Y7" i="36"/>
  <c r="AB87" i="36" l="1"/>
  <c r="AB89" i="36"/>
  <c r="AD5" i="43"/>
  <c r="AD6" i="43"/>
  <c r="AB33" i="36"/>
  <c r="AB42" i="36"/>
  <c r="AB83" i="36"/>
  <c r="AB93" i="36"/>
  <c r="AB5" i="42"/>
  <c r="AB6" i="42"/>
  <c r="AC6" i="42" s="1"/>
  <c r="AF5" i="42"/>
  <c r="AA6" i="41"/>
  <c r="AA5" i="41"/>
  <c r="W6" i="40"/>
  <c r="X6" i="40" s="1"/>
  <c r="Y6" i="40" s="1"/>
  <c r="Z6" i="40" s="1"/>
  <c r="Y4" i="40"/>
  <c r="AB44" i="36"/>
  <c r="AB51" i="36"/>
  <c r="AB55" i="36"/>
  <c r="AB81" i="36"/>
  <c r="AB85" i="36"/>
  <c r="AB91" i="36"/>
  <c r="AB95" i="36"/>
  <c r="U6" i="39"/>
  <c r="V6" i="39" s="1"/>
  <c r="U5" i="39"/>
  <c r="S6" i="38"/>
  <c r="T6" i="38" s="1"/>
  <c r="S5" i="38"/>
  <c r="AB19" i="36"/>
  <c r="AB21" i="36"/>
  <c r="AB23" i="36"/>
  <c r="AB25" i="36"/>
  <c r="AB27" i="36"/>
  <c r="AB37" i="36"/>
  <c r="AB40" i="36"/>
  <c r="AB47" i="36"/>
  <c r="AB49" i="36"/>
  <c r="AB58" i="36"/>
  <c r="AB64" i="36"/>
  <c r="AB68" i="36"/>
  <c r="AB70" i="36"/>
  <c r="AB18" i="36"/>
  <c r="AB20" i="36"/>
  <c r="AB22" i="36"/>
  <c r="AB24" i="36"/>
  <c r="AB26" i="36"/>
  <c r="AB30" i="36"/>
  <c r="AB34" i="36"/>
  <c r="AB36" i="36"/>
  <c r="AB38" i="36"/>
  <c r="AB41" i="36"/>
  <c r="AB43" i="36"/>
  <c r="AB46" i="36"/>
  <c r="AB50" i="36"/>
  <c r="AB52" i="36"/>
  <c r="AB54" i="36"/>
  <c r="AB57" i="36"/>
  <c r="AB59" i="36"/>
  <c r="AB61" i="36"/>
  <c r="AB63" i="36"/>
  <c r="AB65" i="36"/>
  <c r="AB67" i="36"/>
  <c r="AB69" i="36"/>
  <c r="AB71" i="36"/>
  <c r="AB73" i="36"/>
  <c r="AB75" i="36"/>
  <c r="AB77" i="36"/>
  <c r="AB80" i="36"/>
  <c r="AB82" i="36"/>
  <c r="AB84" i="36"/>
  <c r="AB86" i="36"/>
  <c r="AB90" i="36"/>
  <c r="AB92" i="36"/>
  <c r="AB94" i="36"/>
  <c r="AB96" i="36"/>
  <c r="AB100" i="36"/>
  <c r="AE101" i="37"/>
  <c r="AF101" i="37" s="1"/>
  <c r="AF7" i="37"/>
  <c r="Q6" i="37"/>
  <c r="R6" i="37" s="1"/>
  <c r="Q5" i="37"/>
  <c r="R101" i="37"/>
  <c r="S101" i="37" s="1"/>
  <c r="AB45" i="36"/>
  <c r="AB78" i="36"/>
  <c r="AB39" i="36"/>
  <c r="AB56" i="36"/>
  <c r="AD7" i="36"/>
  <c r="AD8" i="36"/>
  <c r="AD9" i="36"/>
  <c r="AD10" i="36"/>
  <c r="AD11" i="36"/>
  <c r="AD13" i="36"/>
  <c r="AD15" i="36"/>
  <c r="AB16" i="36"/>
  <c r="AA100" i="35"/>
  <c r="AD100" i="35" s="1"/>
  <c r="Y100" i="35"/>
  <c r="AA99" i="35"/>
  <c r="AD99" i="35" s="1"/>
  <c r="Y99" i="35"/>
  <c r="AB98" i="35"/>
  <c r="AA98" i="35"/>
  <c r="AD98" i="35" s="1"/>
  <c r="Y98" i="35"/>
  <c r="AB97" i="35"/>
  <c r="AA97" i="35"/>
  <c r="AD97" i="35" s="1"/>
  <c r="Y97" i="35"/>
  <c r="AA96" i="35"/>
  <c r="AD96" i="35" s="1"/>
  <c r="Y96" i="35"/>
  <c r="AA95" i="35"/>
  <c r="AD95" i="35" s="1"/>
  <c r="Y95" i="35"/>
  <c r="AA94" i="35"/>
  <c r="AD94" i="35" s="1"/>
  <c r="Y94" i="35"/>
  <c r="AA93" i="35"/>
  <c r="AD93" i="35" s="1"/>
  <c r="Y93" i="35"/>
  <c r="AA92" i="35"/>
  <c r="AD92" i="35" s="1"/>
  <c r="Y92" i="35"/>
  <c r="AA91" i="35"/>
  <c r="AD91" i="35" s="1"/>
  <c r="Y91" i="35"/>
  <c r="AA90" i="35"/>
  <c r="AD90" i="35" s="1"/>
  <c r="Y90" i="35"/>
  <c r="AA89" i="35"/>
  <c r="AD89" i="35" s="1"/>
  <c r="Y89" i="35"/>
  <c r="AB88" i="35"/>
  <c r="AA88" i="35"/>
  <c r="AD88" i="35" s="1"/>
  <c r="Y88" i="35"/>
  <c r="AA87" i="35"/>
  <c r="AD87" i="35" s="1"/>
  <c r="Y87" i="35"/>
  <c r="AA86" i="35"/>
  <c r="AD86" i="35" s="1"/>
  <c r="Y86" i="35"/>
  <c r="AA85" i="35"/>
  <c r="AD85" i="35" s="1"/>
  <c r="Y85" i="35"/>
  <c r="AA84" i="35"/>
  <c r="AD84" i="35" s="1"/>
  <c r="Y84" i="35"/>
  <c r="AA83" i="35"/>
  <c r="AD83" i="35" s="1"/>
  <c r="Y83" i="35"/>
  <c r="AA82" i="35"/>
  <c r="AD82" i="35" s="1"/>
  <c r="Y82" i="35"/>
  <c r="AA81" i="35"/>
  <c r="AD81" i="35" s="1"/>
  <c r="Y81" i="35"/>
  <c r="AA80" i="35"/>
  <c r="AD80" i="35" s="1"/>
  <c r="Y80" i="35"/>
  <c r="AB79" i="35"/>
  <c r="AA79" i="35"/>
  <c r="AD79" i="35" s="1"/>
  <c r="Y79" i="35"/>
  <c r="AA78" i="35"/>
  <c r="AD78" i="35" s="1"/>
  <c r="Y78" i="35"/>
  <c r="AA77" i="35"/>
  <c r="AD77" i="35" s="1"/>
  <c r="Y77" i="35"/>
  <c r="AB76" i="35"/>
  <c r="AA76" i="35"/>
  <c r="AD76" i="35" s="1"/>
  <c r="Y76" i="35"/>
  <c r="AA75" i="35"/>
  <c r="AD75" i="35" s="1"/>
  <c r="Y75" i="35"/>
  <c r="AB74" i="35"/>
  <c r="AA74" i="35"/>
  <c r="AD74" i="35" s="1"/>
  <c r="Y74" i="35"/>
  <c r="AA73" i="35"/>
  <c r="AD73" i="35" s="1"/>
  <c r="Y73" i="35"/>
  <c r="AB72" i="35"/>
  <c r="AA72" i="35"/>
  <c r="AD72" i="35" s="1"/>
  <c r="Y72" i="35"/>
  <c r="AA71" i="35"/>
  <c r="AD71" i="35" s="1"/>
  <c r="Y71" i="35"/>
  <c r="AA70" i="35"/>
  <c r="AD70" i="35" s="1"/>
  <c r="Y70" i="35"/>
  <c r="AB69" i="35"/>
  <c r="AA69" i="35"/>
  <c r="AD69" i="35" s="1"/>
  <c r="Y69" i="35"/>
  <c r="AA68" i="35"/>
  <c r="AD68" i="35" s="1"/>
  <c r="Y68" i="35"/>
  <c r="AA67" i="35"/>
  <c r="AD67" i="35" s="1"/>
  <c r="Y67" i="35"/>
  <c r="AB66" i="35"/>
  <c r="AA66" i="35"/>
  <c r="AD66" i="35" s="1"/>
  <c r="Y66" i="35"/>
  <c r="AA65" i="35"/>
  <c r="AD65" i="35" s="1"/>
  <c r="Y65" i="35"/>
  <c r="AA64" i="35"/>
  <c r="AD64" i="35" s="1"/>
  <c r="Y64" i="35"/>
  <c r="AA63" i="35"/>
  <c r="AD63" i="35" s="1"/>
  <c r="Y63" i="35"/>
  <c r="AB62" i="35"/>
  <c r="AA62" i="35"/>
  <c r="AD62" i="35" s="1"/>
  <c r="Y62" i="35"/>
  <c r="AA61" i="35"/>
  <c r="AD61" i="35" s="1"/>
  <c r="Y61" i="35"/>
  <c r="AB60" i="35"/>
  <c r="AA60" i="35"/>
  <c r="AD60" i="35" s="1"/>
  <c r="Y60" i="35"/>
  <c r="AA59" i="35"/>
  <c r="AD59" i="35" s="1"/>
  <c r="Y59" i="35"/>
  <c r="AA58" i="35"/>
  <c r="AD58" i="35" s="1"/>
  <c r="Y58" i="35"/>
  <c r="AA57" i="35"/>
  <c r="AD57" i="35" s="1"/>
  <c r="Y57" i="35"/>
  <c r="AA56" i="35"/>
  <c r="AD56" i="35" s="1"/>
  <c r="Y56" i="35"/>
  <c r="AB55" i="35"/>
  <c r="AA55" i="35"/>
  <c r="AD55" i="35" s="1"/>
  <c r="Y55" i="35"/>
  <c r="AA54" i="35"/>
  <c r="AD54" i="35" s="1"/>
  <c r="Y54" i="35"/>
  <c r="AB53" i="35"/>
  <c r="AA53" i="35"/>
  <c r="AD53" i="35" s="1"/>
  <c r="Y53" i="35"/>
  <c r="AA52" i="35"/>
  <c r="AD52" i="35" s="1"/>
  <c r="Y52" i="35"/>
  <c r="AA51" i="35"/>
  <c r="AD51" i="35" s="1"/>
  <c r="Y51" i="35"/>
  <c r="AA50" i="35"/>
  <c r="AD50" i="35" s="1"/>
  <c r="Y50" i="35"/>
  <c r="AA49" i="35"/>
  <c r="AD49" i="35" s="1"/>
  <c r="Y49" i="35"/>
  <c r="AB48" i="35"/>
  <c r="AA48" i="35"/>
  <c r="AD48" i="35" s="1"/>
  <c r="Y48" i="35"/>
  <c r="AA47" i="35"/>
  <c r="AD47" i="35" s="1"/>
  <c r="Y47" i="35"/>
  <c r="AA46" i="35"/>
  <c r="AD46" i="35" s="1"/>
  <c r="Y46" i="35"/>
  <c r="AA45" i="35"/>
  <c r="AD45" i="35" s="1"/>
  <c r="Y45" i="35"/>
  <c r="AA44" i="35"/>
  <c r="AD44" i="35" s="1"/>
  <c r="Y44" i="35"/>
  <c r="AA43" i="35"/>
  <c r="AD43" i="35" s="1"/>
  <c r="Y43" i="35"/>
  <c r="AA42" i="35"/>
  <c r="AD42" i="35" s="1"/>
  <c r="Y42" i="35"/>
  <c r="AA41" i="35"/>
  <c r="AD41" i="35" s="1"/>
  <c r="Y41" i="35"/>
  <c r="AA40" i="35"/>
  <c r="AD40" i="35" s="1"/>
  <c r="Y40" i="35"/>
  <c r="AA39" i="35"/>
  <c r="AD39" i="35" s="1"/>
  <c r="Y39" i="35"/>
  <c r="AA38" i="35"/>
  <c r="AD38" i="35" s="1"/>
  <c r="Y38" i="35"/>
  <c r="AA37" i="35"/>
  <c r="AD37" i="35" s="1"/>
  <c r="Y37" i="35"/>
  <c r="AA36" i="35"/>
  <c r="AD36" i="35" s="1"/>
  <c r="Y36" i="35"/>
  <c r="AB35" i="35"/>
  <c r="AA35" i="35"/>
  <c r="AD35" i="35" s="1"/>
  <c r="Y35" i="35"/>
  <c r="AA34" i="35"/>
  <c r="AD34" i="35" s="1"/>
  <c r="Y34" i="35"/>
  <c r="AA33" i="35"/>
  <c r="AD33" i="35" s="1"/>
  <c r="Y33" i="35"/>
  <c r="AB32" i="35"/>
  <c r="AA32" i="35"/>
  <c r="AD32" i="35" s="1"/>
  <c r="Y32" i="35"/>
  <c r="AB31" i="35"/>
  <c r="AA31" i="35"/>
  <c r="AD31" i="35" s="1"/>
  <c r="Y31" i="35"/>
  <c r="AA30" i="35"/>
  <c r="AD30" i="35" s="1"/>
  <c r="Y30" i="35"/>
  <c r="AB29" i="35"/>
  <c r="AA29" i="35"/>
  <c r="AD29" i="35" s="1"/>
  <c r="Y29" i="35"/>
  <c r="AB28" i="35"/>
  <c r="AA28" i="35"/>
  <c r="AD28" i="35" s="1"/>
  <c r="Y28" i="35"/>
  <c r="AA27" i="35"/>
  <c r="AD27" i="35" s="1"/>
  <c r="Y27" i="35"/>
  <c r="AA26" i="35"/>
  <c r="AD26" i="35" s="1"/>
  <c r="Y26" i="35"/>
  <c r="AB25" i="35"/>
  <c r="AA25" i="35"/>
  <c r="AD25" i="35" s="1"/>
  <c r="Y25" i="35"/>
  <c r="AA24" i="35"/>
  <c r="AD24" i="35" s="1"/>
  <c r="Y24" i="35"/>
  <c r="AA23" i="35"/>
  <c r="AD23" i="35" s="1"/>
  <c r="Y23" i="35"/>
  <c r="AA22" i="35"/>
  <c r="AD22" i="35" s="1"/>
  <c r="Y22" i="35"/>
  <c r="AA21" i="35"/>
  <c r="AD21" i="35" s="1"/>
  <c r="Y21" i="35"/>
  <c r="AA20" i="35"/>
  <c r="AD20" i="35" s="1"/>
  <c r="Y20" i="35"/>
  <c r="AA19" i="35"/>
  <c r="AD19" i="35" s="1"/>
  <c r="Y19" i="35"/>
  <c r="AA18" i="35"/>
  <c r="AD18" i="35" s="1"/>
  <c r="Y18" i="35"/>
  <c r="AA17" i="35"/>
  <c r="AD17" i="35" s="1"/>
  <c r="Y17" i="35"/>
  <c r="AA16" i="35"/>
  <c r="AD16" i="35" s="1"/>
  <c r="Y16" i="35"/>
  <c r="AA15" i="35"/>
  <c r="AD15" i="35" s="1"/>
  <c r="Y15" i="35"/>
  <c r="AB14" i="35"/>
  <c r="AA14" i="35"/>
  <c r="AD14" i="35" s="1"/>
  <c r="Y14" i="35"/>
  <c r="AA13" i="35"/>
  <c r="AD13" i="35" s="1"/>
  <c r="Y13" i="35"/>
  <c r="AB12" i="35"/>
  <c r="AA12" i="35"/>
  <c r="AD12" i="35" s="1"/>
  <c r="Y12" i="35"/>
  <c r="AA11" i="35"/>
  <c r="AD11" i="35" s="1"/>
  <c r="Y11" i="35"/>
  <c r="AA10" i="35"/>
  <c r="AD10" i="35" s="1"/>
  <c r="Y10" i="35"/>
  <c r="AA9" i="35"/>
  <c r="AD9" i="35" s="1"/>
  <c r="Y9" i="35"/>
  <c r="AA8" i="35"/>
  <c r="AD8" i="35" s="1"/>
  <c r="Y8" i="35"/>
  <c r="AA7" i="35"/>
  <c r="AD7" i="35" s="1"/>
  <c r="Y7" i="35"/>
  <c r="AB59" i="35" l="1"/>
  <c r="AB83" i="35"/>
  <c r="AB93" i="35"/>
  <c r="AD6" i="42"/>
  <c r="AD5" i="42"/>
  <c r="AF5" i="41"/>
  <c r="AB6" i="41"/>
  <c r="AC6" i="41" s="1"/>
  <c r="AB5" i="41"/>
  <c r="AA6" i="40"/>
  <c r="AA5" i="40"/>
  <c r="AB61" i="35"/>
  <c r="AB63" i="35"/>
  <c r="AB87" i="35"/>
  <c r="AB89" i="35"/>
  <c r="AB45" i="35"/>
  <c r="AB51" i="35"/>
  <c r="Y4" i="39"/>
  <c r="W6" i="39"/>
  <c r="X6" i="39" s="1"/>
  <c r="Y6" i="39" s="1"/>
  <c r="Z6" i="39" s="1"/>
  <c r="U6" i="38"/>
  <c r="V6" i="38" s="1"/>
  <c r="U5" i="38"/>
  <c r="AB9" i="35"/>
  <c r="AB17" i="35"/>
  <c r="AB21" i="35"/>
  <c r="AB39" i="35"/>
  <c r="AB43" i="35"/>
  <c r="AB47" i="35"/>
  <c r="AB49" i="35"/>
  <c r="AB57" i="35"/>
  <c r="AB65" i="35"/>
  <c r="AB67" i="35"/>
  <c r="AB71" i="35"/>
  <c r="AB73" i="35"/>
  <c r="AB75" i="35"/>
  <c r="AB77" i="35"/>
  <c r="AB81" i="35"/>
  <c r="AB85" i="35"/>
  <c r="AB91" i="35"/>
  <c r="AB95" i="35"/>
  <c r="AB7" i="35"/>
  <c r="AB11" i="35"/>
  <c r="AB13" i="35"/>
  <c r="AB15" i="35"/>
  <c r="AB19" i="35"/>
  <c r="AB23" i="35"/>
  <c r="AB27" i="35"/>
  <c r="AB37" i="35"/>
  <c r="AB41" i="35"/>
  <c r="S6" i="37"/>
  <c r="T6" i="37" s="1"/>
  <c r="S5" i="37"/>
  <c r="AB33" i="35"/>
  <c r="AB8" i="35"/>
  <c r="AB10" i="35"/>
  <c r="AB16" i="35"/>
  <c r="AB18" i="35"/>
  <c r="AB20" i="35"/>
  <c r="AB22" i="35"/>
  <c r="AB24" i="35"/>
  <c r="AB26" i="35"/>
  <c r="AB30" i="35"/>
  <c r="AB34" i="35"/>
  <c r="AB36" i="35"/>
  <c r="AB38" i="35"/>
  <c r="AB40" i="35"/>
  <c r="AB42" i="35"/>
  <c r="AB44" i="35"/>
  <c r="AB46" i="35"/>
  <c r="AB50" i="35"/>
  <c r="AB52" i="35"/>
  <c r="AB54" i="35"/>
  <c r="AB56" i="35"/>
  <c r="AB58" i="35"/>
  <c r="AB64" i="35"/>
  <c r="AB68" i="35"/>
  <c r="AB70" i="35"/>
  <c r="AB78" i="35"/>
  <c r="AB80" i="35"/>
  <c r="AB82" i="35"/>
  <c r="AB84" i="35"/>
  <c r="AB86" i="35"/>
  <c r="AB90" i="35"/>
  <c r="AB92" i="35"/>
  <c r="AB94" i="35"/>
  <c r="AB96" i="35"/>
  <c r="AB99" i="35"/>
  <c r="AB100" i="35"/>
  <c r="AC101" i="36"/>
  <c r="Z101" i="36"/>
  <c r="X101" i="36"/>
  <c r="W101" i="36"/>
  <c r="V101" i="36"/>
  <c r="T101" i="36"/>
  <c r="O101" i="36"/>
  <c r="M101" i="36"/>
  <c r="L101" i="36"/>
  <c r="K101" i="36"/>
  <c r="J101" i="36"/>
  <c r="I101" i="36"/>
  <c r="H101" i="36"/>
  <c r="AE100" i="36"/>
  <c r="AF100" i="36" s="1"/>
  <c r="P100" i="36"/>
  <c r="U100" i="36" s="1"/>
  <c r="N100" i="36"/>
  <c r="G100" i="36"/>
  <c r="P99" i="36"/>
  <c r="U99" i="36" s="1"/>
  <c r="N99" i="36"/>
  <c r="G99" i="36"/>
  <c r="AE98" i="36"/>
  <c r="AF98" i="36" s="1"/>
  <c r="P98" i="36"/>
  <c r="U98" i="36" s="1"/>
  <c r="N98" i="36"/>
  <c r="G98" i="36"/>
  <c r="AE97" i="36"/>
  <c r="AF97" i="36" s="1"/>
  <c r="P97" i="36"/>
  <c r="R97" i="36" s="1"/>
  <c r="N97" i="36"/>
  <c r="G97" i="36"/>
  <c r="AE96" i="36"/>
  <c r="AF96" i="36" s="1"/>
  <c r="P96" i="36"/>
  <c r="U96" i="36" s="1"/>
  <c r="N96" i="36"/>
  <c r="G96" i="36"/>
  <c r="P95" i="36"/>
  <c r="R95" i="36" s="1"/>
  <c r="N95" i="36"/>
  <c r="G95" i="36"/>
  <c r="AE94" i="36"/>
  <c r="AF94" i="36" s="1"/>
  <c r="P94" i="36"/>
  <c r="U94" i="36" s="1"/>
  <c r="N94" i="36"/>
  <c r="G94" i="36"/>
  <c r="P93" i="36"/>
  <c r="R93" i="36" s="1"/>
  <c r="N93" i="36"/>
  <c r="G93" i="36"/>
  <c r="AE92" i="36"/>
  <c r="AF92" i="36" s="1"/>
  <c r="P92" i="36"/>
  <c r="U92" i="36" s="1"/>
  <c r="N92" i="36"/>
  <c r="G92" i="36"/>
  <c r="P91" i="36"/>
  <c r="R91" i="36" s="1"/>
  <c r="N91" i="36"/>
  <c r="G91" i="36"/>
  <c r="AE90" i="36"/>
  <c r="AF90" i="36" s="1"/>
  <c r="P90" i="36"/>
  <c r="U90" i="36" s="1"/>
  <c r="N90" i="36"/>
  <c r="G90" i="36"/>
  <c r="P89" i="36"/>
  <c r="R89" i="36" s="1"/>
  <c r="N89" i="36"/>
  <c r="G89" i="36"/>
  <c r="AE88" i="36"/>
  <c r="AF88" i="36" s="1"/>
  <c r="Q88" i="36"/>
  <c r="P88" i="36"/>
  <c r="U88" i="36" s="1"/>
  <c r="N88" i="36"/>
  <c r="G88" i="36"/>
  <c r="P87" i="36"/>
  <c r="R87" i="36" s="1"/>
  <c r="N87" i="36"/>
  <c r="G87" i="36"/>
  <c r="AE86" i="36"/>
  <c r="AF86" i="36" s="1"/>
  <c r="P86" i="36"/>
  <c r="U86" i="36" s="1"/>
  <c r="N86" i="36"/>
  <c r="G86" i="36"/>
  <c r="P85" i="36"/>
  <c r="R85" i="36" s="1"/>
  <c r="N85" i="36"/>
  <c r="G85" i="36"/>
  <c r="AE84" i="36"/>
  <c r="AF84" i="36" s="1"/>
  <c r="P84" i="36"/>
  <c r="U84" i="36" s="1"/>
  <c r="N84" i="36"/>
  <c r="G84" i="36"/>
  <c r="P83" i="36"/>
  <c r="R83" i="36" s="1"/>
  <c r="N83" i="36"/>
  <c r="G83" i="36"/>
  <c r="AE82" i="36"/>
  <c r="AF82" i="36" s="1"/>
  <c r="P82" i="36"/>
  <c r="U82" i="36" s="1"/>
  <c r="N82" i="36"/>
  <c r="G82" i="36"/>
  <c r="Q81" i="36"/>
  <c r="P81" i="36"/>
  <c r="N81" i="36"/>
  <c r="G81" i="36"/>
  <c r="P80" i="36"/>
  <c r="N80" i="36"/>
  <c r="G80" i="36"/>
  <c r="AE79" i="36"/>
  <c r="AF79" i="36" s="1"/>
  <c r="P79" i="36"/>
  <c r="U79" i="36" s="1"/>
  <c r="N79" i="36"/>
  <c r="G79" i="36"/>
  <c r="P78" i="36"/>
  <c r="N78" i="36"/>
  <c r="G78" i="36"/>
  <c r="AE77" i="36"/>
  <c r="AF77" i="36" s="1"/>
  <c r="P77" i="36"/>
  <c r="U77" i="36" s="1"/>
  <c r="N77" i="36"/>
  <c r="G77" i="36"/>
  <c r="AE76" i="36"/>
  <c r="AF76" i="36" s="1"/>
  <c r="P76" i="36"/>
  <c r="R76" i="36" s="1"/>
  <c r="N76" i="36"/>
  <c r="G76" i="36"/>
  <c r="AE75" i="36"/>
  <c r="AF75" i="36" s="1"/>
  <c r="P75" i="36"/>
  <c r="U75" i="36" s="1"/>
  <c r="N75" i="36"/>
  <c r="G75" i="36"/>
  <c r="AE74" i="36"/>
  <c r="AF74" i="36" s="1"/>
  <c r="P74" i="36"/>
  <c r="N74" i="36"/>
  <c r="G74" i="36"/>
  <c r="AE73" i="36"/>
  <c r="AF73" i="36" s="1"/>
  <c r="P73" i="36"/>
  <c r="U73" i="36" s="1"/>
  <c r="N73" i="36"/>
  <c r="G73" i="36"/>
  <c r="AE72" i="36"/>
  <c r="AF72" i="36" s="1"/>
  <c r="P72" i="36"/>
  <c r="R72" i="36" s="1"/>
  <c r="N72" i="36"/>
  <c r="G72" i="36"/>
  <c r="AE71" i="36"/>
  <c r="AF71" i="36" s="1"/>
  <c r="P71" i="36"/>
  <c r="U71" i="36" s="1"/>
  <c r="N71" i="36"/>
  <c r="G71" i="36"/>
  <c r="P70" i="36"/>
  <c r="R70" i="36" s="1"/>
  <c r="N70" i="36"/>
  <c r="G70" i="36"/>
  <c r="AE69" i="36"/>
  <c r="AF69" i="36" s="1"/>
  <c r="P69" i="36"/>
  <c r="U69" i="36" s="1"/>
  <c r="N69" i="36"/>
  <c r="G69" i="36"/>
  <c r="P68" i="36"/>
  <c r="R68" i="36" s="1"/>
  <c r="N68" i="36"/>
  <c r="G68" i="36"/>
  <c r="AE67" i="36"/>
  <c r="AF67" i="36" s="1"/>
  <c r="P67" i="36"/>
  <c r="U67" i="36" s="1"/>
  <c r="N67" i="36"/>
  <c r="G67" i="36"/>
  <c r="AE66" i="36"/>
  <c r="AF66" i="36" s="1"/>
  <c r="P66" i="36"/>
  <c r="N66" i="36"/>
  <c r="G66" i="36"/>
  <c r="AE65" i="36"/>
  <c r="AF65" i="36" s="1"/>
  <c r="P65" i="36"/>
  <c r="U65" i="36" s="1"/>
  <c r="N65" i="36"/>
  <c r="G65" i="36"/>
  <c r="P64" i="36"/>
  <c r="N64" i="36"/>
  <c r="G64" i="36"/>
  <c r="AE63" i="36"/>
  <c r="AF63" i="36" s="1"/>
  <c r="P63" i="36"/>
  <c r="U63" i="36" s="1"/>
  <c r="N63" i="36"/>
  <c r="G63" i="36"/>
  <c r="AE62" i="36"/>
  <c r="AF62" i="36" s="1"/>
  <c r="P62" i="36"/>
  <c r="R62" i="36" s="1"/>
  <c r="N62" i="36"/>
  <c r="G62" i="36"/>
  <c r="AE61" i="36"/>
  <c r="AF61" i="36" s="1"/>
  <c r="P61" i="36"/>
  <c r="U61" i="36" s="1"/>
  <c r="N61" i="36"/>
  <c r="G61" i="36"/>
  <c r="AE60" i="36"/>
  <c r="AF60" i="36" s="1"/>
  <c r="P60" i="36"/>
  <c r="N60" i="36"/>
  <c r="G60" i="36"/>
  <c r="AE59" i="36"/>
  <c r="AF59" i="36" s="1"/>
  <c r="P59" i="36"/>
  <c r="U59" i="36" s="1"/>
  <c r="N59" i="36"/>
  <c r="G59" i="36"/>
  <c r="P58" i="36"/>
  <c r="N58" i="36"/>
  <c r="G58" i="36"/>
  <c r="AE57" i="36"/>
  <c r="AF57" i="36" s="1"/>
  <c r="P57" i="36"/>
  <c r="U57" i="36" s="1"/>
  <c r="N57" i="36"/>
  <c r="G57" i="36"/>
  <c r="P56" i="36"/>
  <c r="N56" i="36"/>
  <c r="G56" i="36"/>
  <c r="AE55" i="36"/>
  <c r="AF55" i="36" s="1"/>
  <c r="P55" i="36"/>
  <c r="U55" i="36" s="1"/>
  <c r="N55" i="36"/>
  <c r="G55" i="36"/>
  <c r="P54" i="36"/>
  <c r="N54" i="36"/>
  <c r="G54" i="36"/>
  <c r="AE53" i="36"/>
  <c r="AF53" i="36" s="1"/>
  <c r="P53" i="36"/>
  <c r="U53" i="36" s="1"/>
  <c r="N53" i="36"/>
  <c r="G53" i="36"/>
  <c r="P52" i="36"/>
  <c r="N52" i="36"/>
  <c r="G52" i="36"/>
  <c r="AE51" i="36"/>
  <c r="AF51" i="36" s="1"/>
  <c r="P51" i="36"/>
  <c r="U51" i="36" s="1"/>
  <c r="N51" i="36"/>
  <c r="G51" i="36"/>
  <c r="P50" i="36"/>
  <c r="N50" i="36"/>
  <c r="G50" i="36"/>
  <c r="AE49" i="36"/>
  <c r="AF49" i="36" s="1"/>
  <c r="P49" i="36"/>
  <c r="U49" i="36" s="1"/>
  <c r="N49" i="36"/>
  <c r="G49" i="36"/>
  <c r="AE48" i="36"/>
  <c r="AF48" i="36" s="1"/>
  <c r="P48" i="36"/>
  <c r="R48" i="36" s="1"/>
  <c r="N48" i="36"/>
  <c r="G48" i="36"/>
  <c r="AE47" i="36"/>
  <c r="AF47" i="36" s="1"/>
  <c r="P47" i="36"/>
  <c r="U47" i="36" s="1"/>
  <c r="N47" i="36"/>
  <c r="G47" i="36"/>
  <c r="P46" i="36"/>
  <c r="R46" i="36" s="1"/>
  <c r="N46" i="36"/>
  <c r="G46" i="36"/>
  <c r="AE45" i="36"/>
  <c r="AF45" i="36" s="1"/>
  <c r="P45" i="36"/>
  <c r="U45" i="36" s="1"/>
  <c r="N45" i="36"/>
  <c r="G45" i="36"/>
  <c r="AE44" i="36"/>
  <c r="AF44" i="36" s="1"/>
  <c r="P44" i="36"/>
  <c r="N44" i="36"/>
  <c r="G44" i="36"/>
  <c r="AE43" i="36"/>
  <c r="AF43" i="36" s="1"/>
  <c r="P43" i="36"/>
  <c r="U43" i="36" s="1"/>
  <c r="N43" i="36"/>
  <c r="G43" i="36"/>
  <c r="AE42" i="36"/>
  <c r="AF42" i="36" s="1"/>
  <c r="P42" i="36"/>
  <c r="N42" i="36"/>
  <c r="G42" i="36"/>
  <c r="AE41" i="36"/>
  <c r="AF41" i="36" s="1"/>
  <c r="U41" i="36"/>
  <c r="S41" i="36"/>
  <c r="Q41" i="36"/>
  <c r="N41" i="36"/>
  <c r="G41" i="36"/>
  <c r="AE40" i="36"/>
  <c r="AF40" i="36" s="1"/>
  <c r="P40" i="36"/>
  <c r="N40" i="36"/>
  <c r="G40" i="36"/>
  <c r="AE39" i="36"/>
  <c r="AF39" i="36" s="1"/>
  <c r="P39" i="36"/>
  <c r="U39" i="36" s="1"/>
  <c r="N39" i="36"/>
  <c r="G39" i="36"/>
  <c r="AE38" i="36"/>
  <c r="AF38" i="36" s="1"/>
  <c r="P38" i="36"/>
  <c r="N38" i="36"/>
  <c r="G38" i="36"/>
  <c r="AE37" i="36"/>
  <c r="AF37" i="36" s="1"/>
  <c r="P37" i="36"/>
  <c r="U37" i="36" s="1"/>
  <c r="N37" i="36"/>
  <c r="G37" i="36"/>
  <c r="AE36" i="36"/>
  <c r="AF36" i="36" s="1"/>
  <c r="P36" i="36"/>
  <c r="N36" i="36"/>
  <c r="G36" i="36"/>
  <c r="AE35" i="36"/>
  <c r="AF35" i="36" s="1"/>
  <c r="P35" i="36"/>
  <c r="U35" i="36" s="1"/>
  <c r="N35" i="36"/>
  <c r="G35" i="36"/>
  <c r="AE34" i="36"/>
  <c r="AF34" i="36" s="1"/>
  <c r="P34" i="36"/>
  <c r="N34" i="36"/>
  <c r="G34" i="36"/>
  <c r="AE33" i="36"/>
  <c r="AF33" i="36" s="1"/>
  <c r="P33" i="36"/>
  <c r="U33" i="36" s="1"/>
  <c r="N33" i="36"/>
  <c r="G33" i="36"/>
  <c r="AE32" i="36"/>
  <c r="AF32" i="36" s="1"/>
  <c r="P32" i="36"/>
  <c r="N32" i="36"/>
  <c r="G32" i="36"/>
  <c r="AE31" i="36"/>
  <c r="AF31" i="36" s="1"/>
  <c r="P31" i="36"/>
  <c r="U31" i="36" s="1"/>
  <c r="N31" i="36"/>
  <c r="G31" i="36"/>
  <c r="AE30" i="36"/>
  <c r="AF30" i="36" s="1"/>
  <c r="P30" i="36"/>
  <c r="N30" i="36"/>
  <c r="G30" i="36"/>
  <c r="AE29" i="36"/>
  <c r="AF29" i="36" s="1"/>
  <c r="P29" i="36"/>
  <c r="U29" i="36" s="1"/>
  <c r="N29" i="36"/>
  <c r="G29" i="36"/>
  <c r="AE28" i="36"/>
  <c r="AF28" i="36" s="1"/>
  <c r="P28" i="36"/>
  <c r="N28" i="36"/>
  <c r="G28" i="36"/>
  <c r="AE27" i="36"/>
  <c r="AF27" i="36" s="1"/>
  <c r="P27" i="36"/>
  <c r="U27" i="36" s="1"/>
  <c r="N27" i="36"/>
  <c r="G27" i="36"/>
  <c r="AE26" i="36"/>
  <c r="AF26" i="36" s="1"/>
  <c r="P26" i="36"/>
  <c r="N26" i="36"/>
  <c r="G26" i="36"/>
  <c r="AE25" i="36"/>
  <c r="AF25" i="36" s="1"/>
  <c r="P25" i="36"/>
  <c r="U25" i="36" s="1"/>
  <c r="N25" i="36"/>
  <c r="G25" i="36"/>
  <c r="AE24" i="36"/>
  <c r="AF24" i="36" s="1"/>
  <c r="P24" i="36"/>
  <c r="N24" i="36"/>
  <c r="G24" i="36"/>
  <c r="AE23" i="36"/>
  <c r="AF23" i="36" s="1"/>
  <c r="P23" i="36"/>
  <c r="U23" i="36" s="1"/>
  <c r="N23" i="36"/>
  <c r="G23" i="36"/>
  <c r="AE22" i="36"/>
  <c r="AF22" i="36" s="1"/>
  <c r="P22" i="36"/>
  <c r="N22" i="36"/>
  <c r="G22" i="36"/>
  <c r="AE21" i="36"/>
  <c r="AF21" i="36" s="1"/>
  <c r="P21" i="36"/>
  <c r="U21" i="36" s="1"/>
  <c r="N21" i="36"/>
  <c r="G21" i="36"/>
  <c r="AE20" i="36"/>
  <c r="AF20" i="36" s="1"/>
  <c r="P20" i="36"/>
  <c r="N20" i="36"/>
  <c r="G20" i="36"/>
  <c r="AE19" i="36"/>
  <c r="AF19" i="36" s="1"/>
  <c r="P19" i="36"/>
  <c r="U19" i="36" s="1"/>
  <c r="N19" i="36"/>
  <c r="G19" i="36"/>
  <c r="AE18" i="36"/>
  <c r="AF18" i="36" s="1"/>
  <c r="P18" i="36"/>
  <c r="G18" i="36" s="1"/>
  <c r="N18" i="36"/>
  <c r="AE17" i="36"/>
  <c r="AF17" i="36" s="1"/>
  <c r="P17" i="36"/>
  <c r="U17" i="36" s="1"/>
  <c r="N17" i="36"/>
  <c r="G17" i="36"/>
  <c r="AE16" i="36"/>
  <c r="AF16" i="36" s="1"/>
  <c r="P16" i="36"/>
  <c r="G16" i="36" s="1"/>
  <c r="N16" i="36"/>
  <c r="AE15" i="36"/>
  <c r="AF15" i="36" s="1"/>
  <c r="P15" i="36"/>
  <c r="U15" i="36" s="1"/>
  <c r="N15" i="36"/>
  <c r="G15" i="36"/>
  <c r="AE14" i="36"/>
  <c r="AF14" i="36" s="1"/>
  <c r="P14" i="36"/>
  <c r="R14" i="36" s="1"/>
  <c r="N14" i="36"/>
  <c r="G14" i="36"/>
  <c r="AE13" i="36"/>
  <c r="AF13" i="36" s="1"/>
  <c r="P13" i="36"/>
  <c r="U13" i="36" s="1"/>
  <c r="N13" i="36"/>
  <c r="G13" i="36"/>
  <c r="AE12" i="36"/>
  <c r="AF12" i="36" s="1"/>
  <c r="P12" i="36"/>
  <c r="N12" i="36"/>
  <c r="G12" i="36"/>
  <c r="AE11" i="36"/>
  <c r="AF11" i="36" s="1"/>
  <c r="P11" i="36"/>
  <c r="U11" i="36" s="1"/>
  <c r="N11" i="36"/>
  <c r="G11" i="36"/>
  <c r="P10" i="36"/>
  <c r="N10" i="36"/>
  <c r="G10" i="36"/>
  <c r="AE9" i="36"/>
  <c r="AF9" i="36" s="1"/>
  <c r="P9" i="36"/>
  <c r="U9" i="36" s="1"/>
  <c r="N9" i="36"/>
  <c r="G9" i="36"/>
  <c r="P8" i="36"/>
  <c r="N8" i="36"/>
  <c r="G8" i="36"/>
  <c r="AE7" i="36"/>
  <c r="P7" i="36"/>
  <c r="Q7" i="36" s="1"/>
  <c r="N7" i="36"/>
  <c r="G7" i="36"/>
  <c r="B6" i="36"/>
  <c r="C6" i="36" s="1"/>
  <c r="D6" i="36" s="1"/>
  <c r="E6" i="36" s="1"/>
  <c r="F6" i="36" s="1"/>
  <c r="G6" i="36" s="1"/>
  <c r="H6" i="36" s="1"/>
  <c r="I6" i="36" s="1"/>
  <c r="J6" i="36" s="1"/>
  <c r="K6" i="36" s="1"/>
  <c r="Q94" i="36" l="1"/>
  <c r="Q98" i="36"/>
  <c r="Q65" i="36"/>
  <c r="AD6" i="41"/>
  <c r="AD5" i="41"/>
  <c r="AF5" i="40"/>
  <c r="AB5" i="40"/>
  <c r="AB6" i="40"/>
  <c r="AC6" i="40" s="1"/>
  <c r="AA6" i="39"/>
  <c r="AA5" i="39"/>
  <c r="W6" i="38"/>
  <c r="X6" i="38" s="1"/>
  <c r="Y6" i="38" s="1"/>
  <c r="Z6" i="38" s="1"/>
  <c r="Y4" i="38"/>
  <c r="Q45" i="36"/>
  <c r="Q69" i="36"/>
  <c r="Q73" i="36"/>
  <c r="U6" i="37"/>
  <c r="V6" i="37" s="1"/>
  <c r="U5" i="37"/>
  <c r="G101" i="36"/>
  <c r="Q9" i="36"/>
  <c r="Q11" i="36"/>
  <c r="Q17" i="36"/>
  <c r="Q21" i="36"/>
  <c r="Q25" i="36"/>
  <c r="Q29" i="36"/>
  <c r="Q33" i="36"/>
  <c r="Q37" i="36"/>
  <c r="Q43" i="36"/>
  <c r="Q47" i="36"/>
  <c r="Q49" i="36"/>
  <c r="Q51" i="36"/>
  <c r="Q53" i="36"/>
  <c r="Q55" i="36"/>
  <c r="Q57" i="36"/>
  <c r="Q59" i="36"/>
  <c r="Q67" i="36"/>
  <c r="Q71" i="36"/>
  <c r="Q84" i="36"/>
  <c r="Q90" i="36"/>
  <c r="Q100" i="36"/>
  <c r="Y101" i="36"/>
  <c r="Q13" i="36"/>
  <c r="Q15" i="36"/>
  <c r="Q19" i="36"/>
  <c r="Q23" i="36"/>
  <c r="Q27" i="36"/>
  <c r="Q31" i="36"/>
  <c r="Q35" i="36"/>
  <c r="Q39" i="36"/>
  <c r="Q61" i="36"/>
  <c r="Q63" i="36"/>
  <c r="Q75" i="36"/>
  <c r="Q77" i="36"/>
  <c r="Q79" i="36"/>
  <c r="Q82" i="36"/>
  <c r="Q86" i="36"/>
  <c r="S88" i="36"/>
  <c r="Q92" i="36"/>
  <c r="Q96" i="36"/>
  <c r="N4" i="36"/>
  <c r="L6" i="36"/>
  <c r="M6" i="36" s="1"/>
  <c r="N6" i="36" s="1"/>
  <c r="O6" i="36" s="1"/>
  <c r="P6" i="36" s="1"/>
  <c r="Q8" i="36"/>
  <c r="U8" i="36"/>
  <c r="AE8" i="36"/>
  <c r="AF8" i="36" s="1"/>
  <c r="Q10" i="36"/>
  <c r="U10" i="36"/>
  <c r="AE10" i="36"/>
  <c r="AF10" i="36" s="1"/>
  <c r="Q12" i="36"/>
  <c r="U12" i="36"/>
  <c r="AF7" i="36"/>
  <c r="R8" i="36"/>
  <c r="S8" i="36" s="1"/>
  <c r="R10" i="36"/>
  <c r="S10" i="36" s="1"/>
  <c r="R12" i="36"/>
  <c r="S12" i="36" s="1"/>
  <c r="S14" i="36"/>
  <c r="Q14" i="36"/>
  <c r="U14" i="36"/>
  <c r="R16" i="36"/>
  <c r="S16" i="36" s="1"/>
  <c r="U16" i="36"/>
  <c r="R18" i="36"/>
  <c r="S18" i="36" s="1"/>
  <c r="U18" i="36"/>
  <c r="R20" i="36"/>
  <c r="S20" i="36" s="1"/>
  <c r="U20" i="36"/>
  <c r="R22" i="36"/>
  <c r="S22" i="36" s="1"/>
  <c r="U22" i="36"/>
  <c r="R24" i="36"/>
  <c r="S24" i="36" s="1"/>
  <c r="U24" i="36"/>
  <c r="R26" i="36"/>
  <c r="S26" i="36" s="1"/>
  <c r="U26" i="36"/>
  <c r="R28" i="36"/>
  <c r="S28" i="36" s="1"/>
  <c r="U28" i="36"/>
  <c r="R30" i="36"/>
  <c r="S30" i="36" s="1"/>
  <c r="U30" i="36"/>
  <c r="R32" i="36"/>
  <c r="S32" i="36" s="1"/>
  <c r="U32" i="36"/>
  <c r="R34" i="36"/>
  <c r="S34" i="36" s="1"/>
  <c r="U34" i="36"/>
  <c r="R36" i="36"/>
  <c r="S36" i="36" s="1"/>
  <c r="U36" i="36"/>
  <c r="R38" i="36"/>
  <c r="S38" i="36" s="1"/>
  <c r="U38" i="36"/>
  <c r="R40" i="36"/>
  <c r="S40" i="36" s="1"/>
  <c r="U40" i="36"/>
  <c r="R42" i="36"/>
  <c r="S42" i="36" s="1"/>
  <c r="U42" i="36"/>
  <c r="R44" i="36"/>
  <c r="S44" i="36" s="1"/>
  <c r="U44" i="36"/>
  <c r="Q50" i="36"/>
  <c r="U50" i="36"/>
  <c r="AE50" i="36"/>
  <c r="AF50" i="36" s="1"/>
  <c r="Q52" i="36"/>
  <c r="U52" i="36"/>
  <c r="AE52" i="36"/>
  <c r="AF52" i="36" s="1"/>
  <c r="Q54" i="36"/>
  <c r="U54" i="36"/>
  <c r="AE54" i="36"/>
  <c r="AF54" i="36" s="1"/>
  <c r="Q56" i="36"/>
  <c r="U56" i="36"/>
  <c r="AE56" i="36"/>
  <c r="AF56" i="36" s="1"/>
  <c r="Q58" i="36"/>
  <c r="U58" i="36"/>
  <c r="AE58" i="36"/>
  <c r="AF58" i="36" s="1"/>
  <c r="Q60" i="36"/>
  <c r="U60" i="36"/>
  <c r="Q64" i="36"/>
  <c r="U64" i="36"/>
  <c r="AE64" i="36"/>
  <c r="AF64" i="36" s="1"/>
  <c r="Q66" i="36"/>
  <c r="U66" i="36"/>
  <c r="Q74" i="36"/>
  <c r="U74" i="36"/>
  <c r="Q78" i="36"/>
  <c r="U78" i="36"/>
  <c r="AE78" i="36"/>
  <c r="AF78" i="36" s="1"/>
  <c r="Q80" i="36"/>
  <c r="U80" i="36"/>
  <c r="AE80" i="36"/>
  <c r="AF80" i="36" s="1"/>
  <c r="S81" i="36"/>
  <c r="U81" i="36"/>
  <c r="R81" i="36"/>
  <c r="AE99" i="36"/>
  <c r="AF99" i="36" s="1"/>
  <c r="P101" i="36"/>
  <c r="R7" i="36"/>
  <c r="U7" i="36"/>
  <c r="AA101" i="36"/>
  <c r="AD101" i="36" s="1"/>
  <c r="R9" i="36"/>
  <c r="S9" i="36" s="1"/>
  <c r="R11" i="36"/>
  <c r="S11" i="36" s="1"/>
  <c r="R13" i="36"/>
  <c r="S13" i="36" s="1"/>
  <c r="R15" i="36"/>
  <c r="S15" i="36" s="1"/>
  <c r="Q16" i="36"/>
  <c r="R17" i="36"/>
  <c r="S17" i="36" s="1"/>
  <c r="Q18" i="36"/>
  <c r="R19" i="36"/>
  <c r="S19" i="36" s="1"/>
  <c r="Q20" i="36"/>
  <c r="R21" i="36"/>
  <c r="S21" i="36" s="1"/>
  <c r="Q22" i="36"/>
  <c r="R23" i="36"/>
  <c r="S23" i="36" s="1"/>
  <c r="Q24" i="36"/>
  <c r="R25" i="36"/>
  <c r="S25" i="36" s="1"/>
  <c r="Q26" i="36"/>
  <c r="R27" i="36"/>
  <c r="S27" i="36" s="1"/>
  <c r="Q28" i="36"/>
  <c r="R29" i="36"/>
  <c r="S29" i="36" s="1"/>
  <c r="Q30" i="36"/>
  <c r="R31" i="36"/>
  <c r="S31" i="36" s="1"/>
  <c r="Q32" i="36"/>
  <c r="R33" i="36"/>
  <c r="S33" i="36" s="1"/>
  <c r="Q34" i="36"/>
  <c r="R35" i="36"/>
  <c r="S35" i="36" s="1"/>
  <c r="Q36" i="36"/>
  <c r="R37" i="36"/>
  <c r="S37" i="36" s="1"/>
  <c r="Q38" i="36"/>
  <c r="R39" i="36"/>
  <c r="S39" i="36" s="1"/>
  <c r="Q40" i="36"/>
  <c r="Q42" i="36"/>
  <c r="R43" i="36"/>
  <c r="S43" i="36" s="1"/>
  <c r="Q44" i="36"/>
  <c r="S46" i="36"/>
  <c r="Q46" i="36"/>
  <c r="U46" i="36"/>
  <c r="AE46" i="36"/>
  <c r="AF46" i="36" s="1"/>
  <c r="S48" i="36"/>
  <c r="Q48" i="36"/>
  <c r="U48" i="36"/>
  <c r="R50" i="36"/>
  <c r="S50" i="36" s="1"/>
  <c r="R52" i="36"/>
  <c r="S52" i="36" s="1"/>
  <c r="R54" i="36"/>
  <c r="S54" i="36" s="1"/>
  <c r="R56" i="36"/>
  <c r="S56" i="36" s="1"/>
  <c r="R58" i="36"/>
  <c r="S58" i="36" s="1"/>
  <c r="R60" i="36"/>
  <c r="S60" i="36" s="1"/>
  <c r="S62" i="36"/>
  <c r="Q62" i="36"/>
  <c r="U62" i="36"/>
  <c r="R64" i="36"/>
  <c r="S64" i="36" s="1"/>
  <c r="R66" i="36"/>
  <c r="S66" i="36" s="1"/>
  <c r="S68" i="36"/>
  <c r="Q68" i="36"/>
  <c r="U68" i="36"/>
  <c r="AE68" i="36"/>
  <c r="AF68" i="36" s="1"/>
  <c r="S70" i="36"/>
  <c r="Q70" i="36"/>
  <c r="U70" i="36"/>
  <c r="AE70" i="36"/>
  <c r="AF70" i="36" s="1"/>
  <c r="S72" i="36"/>
  <c r="Q72" i="36"/>
  <c r="U72" i="36"/>
  <c r="R74" i="36"/>
  <c r="S74" i="36" s="1"/>
  <c r="S76" i="36"/>
  <c r="Q76" i="36"/>
  <c r="U76" i="36"/>
  <c r="R78" i="36"/>
  <c r="S78" i="36" s="1"/>
  <c r="R80" i="36"/>
  <c r="S80" i="36" s="1"/>
  <c r="Q99" i="36"/>
  <c r="R99" i="36"/>
  <c r="S99" i="36" s="1"/>
  <c r="R45" i="36"/>
  <c r="S45" i="36" s="1"/>
  <c r="R47" i="36"/>
  <c r="S47" i="36" s="1"/>
  <c r="R49" i="36"/>
  <c r="S49" i="36" s="1"/>
  <c r="R51" i="36"/>
  <c r="S51" i="36" s="1"/>
  <c r="R53" i="36"/>
  <c r="S53" i="36" s="1"/>
  <c r="R55" i="36"/>
  <c r="S55" i="36" s="1"/>
  <c r="R57" i="36"/>
  <c r="S57" i="36" s="1"/>
  <c r="R59" i="36"/>
  <c r="S59" i="36" s="1"/>
  <c r="R61" i="36"/>
  <c r="S61" i="36" s="1"/>
  <c r="R63" i="36"/>
  <c r="S63" i="36" s="1"/>
  <c r="R65" i="36"/>
  <c r="S65" i="36" s="1"/>
  <c r="R67" i="36"/>
  <c r="S67" i="36" s="1"/>
  <c r="R69" i="36"/>
  <c r="S69" i="36" s="1"/>
  <c r="R71" i="36"/>
  <c r="S71" i="36" s="1"/>
  <c r="R73" i="36"/>
  <c r="S73" i="36" s="1"/>
  <c r="R75" i="36"/>
  <c r="S75" i="36" s="1"/>
  <c r="R77" i="36"/>
  <c r="S77" i="36" s="1"/>
  <c r="R79" i="36"/>
  <c r="S79" i="36" s="1"/>
  <c r="AE81" i="36"/>
  <c r="AF81" i="36" s="1"/>
  <c r="S83" i="36"/>
  <c r="Q83" i="36"/>
  <c r="U83" i="36"/>
  <c r="AE83" i="36"/>
  <c r="AF83" i="36" s="1"/>
  <c r="S85" i="36"/>
  <c r="Q85" i="36"/>
  <c r="U85" i="36"/>
  <c r="AE85" i="36"/>
  <c r="AF85" i="36" s="1"/>
  <c r="S87" i="36"/>
  <c r="Q87" i="36"/>
  <c r="U87" i="36"/>
  <c r="AE87" i="36"/>
  <c r="AF87" i="36" s="1"/>
  <c r="S89" i="36"/>
  <c r="Q89" i="36"/>
  <c r="U89" i="36"/>
  <c r="AE89" i="36"/>
  <c r="AF89" i="36" s="1"/>
  <c r="S91" i="36"/>
  <c r="Q91" i="36"/>
  <c r="U91" i="36"/>
  <c r="AE91" i="36"/>
  <c r="AF91" i="36" s="1"/>
  <c r="S93" i="36"/>
  <c r="Q93" i="36"/>
  <c r="U93" i="36"/>
  <c r="AE93" i="36"/>
  <c r="AF93" i="36" s="1"/>
  <c r="S95" i="36"/>
  <c r="Q95" i="36"/>
  <c r="U95" i="36"/>
  <c r="AE95" i="36"/>
  <c r="AF95" i="36" s="1"/>
  <c r="S97" i="36"/>
  <c r="Q97" i="36"/>
  <c r="U97" i="36"/>
  <c r="N101" i="36"/>
  <c r="R82" i="36"/>
  <c r="S82" i="36" s="1"/>
  <c r="R84" i="36"/>
  <c r="S84" i="36" s="1"/>
  <c r="R86" i="36"/>
  <c r="S86" i="36" s="1"/>
  <c r="R88" i="36"/>
  <c r="R90" i="36"/>
  <c r="S90" i="36" s="1"/>
  <c r="R92" i="36"/>
  <c r="S92" i="36" s="1"/>
  <c r="R94" i="36"/>
  <c r="S94" i="36" s="1"/>
  <c r="R96" i="36"/>
  <c r="S96" i="36" s="1"/>
  <c r="R98" i="36"/>
  <c r="S98" i="36" s="1"/>
  <c r="R100" i="36"/>
  <c r="S100" i="36" s="1"/>
  <c r="AC101" i="35"/>
  <c r="Z101" i="35"/>
  <c r="X101" i="35"/>
  <c r="W101" i="35"/>
  <c r="V101" i="35"/>
  <c r="T101" i="35"/>
  <c r="O101" i="35"/>
  <c r="M101" i="35"/>
  <c r="L101" i="35"/>
  <c r="K101" i="35"/>
  <c r="J101" i="35"/>
  <c r="I101" i="35"/>
  <c r="H101" i="35"/>
  <c r="AE100" i="35"/>
  <c r="AF100" i="35" s="1"/>
  <c r="P100" i="35"/>
  <c r="U100" i="35" s="1"/>
  <c r="N100" i="35"/>
  <c r="G100" i="35"/>
  <c r="P99" i="35"/>
  <c r="U99" i="35" s="1"/>
  <c r="N99" i="35"/>
  <c r="G99" i="35"/>
  <c r="AE98" i="35"/>
  <c r="AF98" i="35" s="1"/>
  <c r="P98" i="35"/>
  <c r="U98" i="35" s="1"/>
  <c r="N98" i="35"/>
  <c r="G98" i="35"/>
  <c r="AE97" i="35"/>
  <c r="AF97" i="35" s="1"/>
  <c r="P97" i="35"/>
  <c r="R97" i="35" s="1"/>
  <c r="N97" i="35"/>
  <c r="G97" i="35"/>
  <c r="AE96" i="35"/>
  <c r="AF96" i="35" s="1"/>
  <c r="P96" i="35"/>
  <c r="U96" i="35" s="1"/>
  <c r="N96" i="35"/>
  <c r="G96" i="35"/>
  <c r="P95" i="35"/>
  <c r="R95" i="35" s="1"/>
  <c r="N95" i="35"/>
  <c r="G95" i="35"/>
  <c r="AE94" i="35"/>
  <c r="AF94" i="35" s="1"/>
  <c r="P94" i="35"/>
  <c r="U94" i="35" s="1"/>
  <c r="N94" i="35"/>
  <c r="G94" i="35"/>
  <c r="P93" i="35"/>
  <c r="R93" i="35" s="1"/>
  <c r="N93" i="35"/>
  <c r="G93" i="35"/>
  <c r="AE92" i="35"/>
  <c r="AF92" i="35" s="1"/>
  <c r="P92" i="35"/>
  <c r="U92" i="35" s="1"/>
  <c r="N92" i="35"/>
  <c r="G92" i="35"/>
  <c r="P91" i="35"/>
  <c r="R91" i="35" s="1"/>
  <c r="N91" i="35"/>
  <c r="G91" i="35"/>
  <c r="AE90" i="35"/>
  <c r="AF90" i="35" s="1"/>
  <c r="P90" i="35"/>
  <c r="U90" i="35" s="1"/>
  <c r="N90" i="35"/>
  <c r="G90" i="35"/>
  <c r="P89" i="35"/>
  <c r="R89" i="35" s="1"/>
  <c r="N89" i="35"/>
  <c r="G89" i="35"/>
  <c r="AE88" i="35"/>
  <c r="AF88" i="35" s="1"/>
  <c r="Q88" i="35"/>
  <c r="P88" i="35"/>
  <c r="U88" i="35" s="1"/>
  <c r="N88" i="35"/>
  <c r="G88" i="35"/>
  <c r="P87" i="35"/>
  <c r="R87" i="35" s="1"/>
  <c r="N87" i="35"/>
  <c r="G87" i="35"/>
  <c r="AE86" i="35"/>
  <c r="AF86" i="35" s="1"/>
  <c r="P86" i="35"/>
  <c r="U86" i="35" s="1"/>
  <c r="N86" i="35"/>
  <c r="G86" i="35"/>
  <c r="P85" i="35"/>
  <c r="R85" i="35" s="1"/>
  <c r="N85" i="35"/>
  <c r="G85" i="35"/>
  <c r="AE84" i="35"/>
  <c r="AF84" i="35" s="1"/>
  <c r="P84" i="35"/>
  <c r="U84" i="35" s="1"/>
  <c r="N84" i="35"/>
  <c r="G84" i="35"/>
  <c r="P83" i="35"/>
  <c r="R83" i="35" s="1"/>
  <c r="N83" i="35"/>
  <c r="G83" i="35"/>
  <c r="AE82" i="35"/>
  <c r="AF82" i="35" s="1"/>
  <c r="P82" i="35"/>
  <c r="U82" i="35" s="1"/>
  <c r="N82" i="35"/>
  <c r="G82" i="35"/>
  <c r="Q81" i="35"/>
  <c r="P81" i="35"/>
  <c r="N81" i="35"/>
  <c r="G81" i="35"/>
  <c r="P80" i="35"/>
  <c r="N80" i="35"/>
  <c r="G80" i="35"/>
  <c r="AE79" i="35"/>
  <c r="AF79" i="35" s="1"/>
  <c r="P79" i="35"/>
  <c r="U79" i="35" s="1"/>
  <c r="N79" i="35"/>
  <c r="G79" i="35"/>
  <c r="P78" i="35"/>
  <c r="N78" i="35"/>
  <c r="G78" i="35"/>
  <c r="AE77" i="35"/>
  <c r="AF77" i="35" s="1"/>
  <c r="P77" i="35"/>
  <c r="U77" i="35" s="1"/>
  <c r="N77" i="35"/>
  <c r="G77" i="35"/>
  <c r="AE76" i="35"/>
  <c r="AF76" i="35" s="1"/>
  <c r="P76" i="35"/>
  <c r="R76" i="35" s="1"/>
  <c r="N76" i="35"/>
  <c r="G76" i="35"/>
  <c r="AE75" i="35"/>
  <c r="AF75" i="35" s="1"/>
  <c r="P75" i="35"/>
  <c r="U75" i="35" s="1"/>
  <c r="N75" i="35"/>
  <c r="G75" i="35"/>
  <c r="AE74" i="35"/>
  <c r="AF74" i="35" s="1"/>
  <c r="P74" i="35"/>
  <c r="N74" i="35"/>
  <c r="G74" i="35"/>
  <c r="AE73" i="35"/>
  <c r="AF73" i="35" s="1"/>
  <c r="P73" i="35"/>
  <c r="U73" i="35" s="1"/>
  <c r="N73" i="35"/>
  <c r="G73" i="35"/>
  <c r="AE72" i="35"/>
  <c r="AF72" i="35" s="1"/>
  <c r="P72" i="35"/>
  <c r="R72" i="35" s="1"/>
  <c r="N72" i="35"/>
  <c r="G72" i="35"/>
  <c r="AE71" i="35"/>
  <c r="AF71" i="35" s="1"/>
  <c r="P71" i="35"/>
  <c r="U71" i="35" s="1"/>
  <c r="N71" i="35"/>
  <c r="G71" i="35"/>
  <c r="P70" i="35"/>
  <c r="R70" i="35" s="1"/>
  <c r="N70" i="35"/>
  <c r="G70" i="35"/>
  <c r="AE69" i="35"/>
  <c r="AF69" i="35" s="1"/>
  <c r="P69" i="35"/>
  <c r="U69" i="35" s="1"/>
  <c r="N69" i="35"/>
  <c r="G69" i="35"/>
  <c r="P68" i="35"/>
  <c r="R68" i="35" s="1"/>
  <c r="N68" i="35"/>
  <c r="G68" i="35"/>
  <c r="AE67" i="35"/>
  <c r="AF67" i="35" s="1"/>
  <c r="P67" i="35"/>
  <c r="U67" i="35" s="1"/>
  <c r="N67" i="35"/>
  <c r="G67" i="35"/>
  <c r="AE66" i="35"/>
  <c r="AF66" i="35" s="1"/>
  <c r="P66" i="35"/>
  <c r="N66" i="35"/>
  <c r="G66" i="35"/>
  <c r="AE65" i="35"/>
  <c r="AF65" i="35" s="1"/>
  <c r="P65" i="35"/>
  <c r="U65" i="35" s="1"/>
  <c r="N65" i="35"/>
  <c r="G65" i="35"/>
  <c r="P64" i="35"/>
  <c r="N64" i="35"/>
  <c r="G64" i="35"/>
  <c r="AE63" i="35"/>
  <c r="AF63" i="35" s="1"/>
  <c r="P63" i="35"/>
  <c r="U63" i="35" s="1"/>
  <c r="N63" i="35"/>
  <c r="G63" i="35"/>
  <c r="AE62" i="35"/>
  <c r="AF62" i="35" s="1"/>
  <c r="P62" i="35"/>
  <c r="R62" i="35" s="1"/>
  <c r="N62" i="35"/>
  <c r="G62" i="35"/>
  <c r="AE61" i="35"/>
  <c r="AF61" i="35" s="1"/>
  <c r="P61" i="35"/>
  <c r="U61" i="35" s="1"/>
  <c r="N61" i="35"/>
  <c r="G61" i="35"/>
  <c r="AE60" i="35"/>
  <c r="AF60" i="35" s="1"/>
  <c r="P60" i="35"/>
  <c r="N60" i="35"/>
  <c r="G60" i="35"/>
  <c r="AE59" i="35"/>
  <c r="AF59" i="35" s="1"/>
  <c r="P59" i="35"/>
  <c r="U59" i="35" s="1"/>
  <c r="N59" i="35"/>
  <c r="G59" i="35"/>
  <c r="P58" i="35"/>
  <c r="N58" i="35"/>
  <c r="G58" i="35"/>
  <c r="AE57" i="35"/>
  <c r="AF57" i="35" s="1"/>
  <c r="P57" i="35"/>
  <c r="U57" i="35" s="1"/>
  <c r="N57" i="35"/>
  <c r="G57" i="35"/>
  <c r="P56" i="35"/>
  <c r="N56" i="35"/>
  <c r="G56" i="35"/>
  <c r="AE55" i="35"/>
  <c r="AF55" i="35" s="1"/>
  <c r="P55" i="35"/>
  <c r="U55" i="35" s="1"/>
  <c r="N55" i="35"/>
  <c r="G55" i="35"/>
  <c r="P54" i="35"/>
  <c r="N54" i="35"/>
  <c r="G54" i="35"/>
  <c r="AE53" i="35"/>
  <c r="AF53" i="35" s="1"/>
  <c r="P53" i="35"/>
  <c r="U53" i="35" s="1"/>
  <c r="N53" i="35"/>
  <c r="G53" i="35"/>
  <c r="P52" i="35"/>
  <c r="N52" i="35"/>
  <c r="G52" i="35"/>
  <c r="AE51" i="35"/>
  <c r="AF51" i="35" s="1"/>
  <c r="P51" i="35"/>
  <c r="U51" i="35" s="1"/>
  <c r="N51" i="35"/>
  <c r="G51" i="35"/>
  <c r="P50" i="35"/>
  <c r="N50" i="35"/>
  <c r="G50" i="35"/>
  <c r="AE49" i="35"/>
  <c r="AF49" i="35" s="1"/>
  <c r="P49" i="35"/>
  <c r="U49" i="35" s="1"/>
  <c r="N49" i="35"/>
  <c r="G49" i="35"/>
  <c r="AE48" i="35"/>
  <c r="AF48" i="35" s="1"/>
  <c r="P48" i="35"/>
  <c r="R48" i="35" s="1"/>
  <c r="N48" i="35"/>
  <c r="G48" i="35"/>
  <c r="AE47" i="35"/>
  <c r="AF47" i="35" s="1"/>
  <c r="P47" i="35"/>
  <c r="U47" i="35" s="1"/>
  <c r="N47" i="35"/>
  <c r="G47" i="35"/>
  <c r="P46" i="35"/>
  <c r="R46" i="35" s="1"/>
  <c r="N46" i="35"/>
  <c r="G46" i="35"/>
  <c r="AE45" i="35"/>
  <c r="AF45" i="35" s="1"/>
  <c r="P45" i="35"/>
  <c r="U45" i="35" s="1"/>
  <c r="N45" i="35"/>
  <c r="G45" i="35"/>
  <c r="AE44" i="35"/>
  <c r="AF44" i="35" s="1"/>
  <c r="P44" i="35"/>
  <c r="N44" i="35"/>
  <c r="G44" i="35"/>
  <c r="AE43" i="35"/>
  <c r="AF43" i="35" s="1"/>
  <c r="P43" i="35"/>
  <c r="U43" i="35" s="1"/>
  <c r="N43" i="35"/>
  <c r="G43" i="35"/>
  <c r="AE42" i="35"/>
  <c r="AF42" i="35" s="1"/>
  <c r="P42" i="35"/>
  <c r="N42" i="35"/>
  <c r="G42" i="35"/>
  <c r="AE41" i="35"/>
  <c r="AF41" i="35" s="1"/>
  <c r="U41" i="35"/>
  <c r="S41" i="35"/>
  <c r="Q41" i="35"/>
  <c r="N41" i="35"/>
  <c r="G41" i="35"/>
  <c r="AE40" i="35"/>
  <c r="AF40" i="35" s="1"/>
  <c r="P40" i="35"/>
  <c r="N40" i="35"/>
  <c r="G40" i="35"/>
  <c r="AE39" i="35"/>
  <c r="AF39" i="35" s="1"/>
  <c r="P39" i="35"/>
  <c r="U39" i="35" s="1"/>
  <c r="N39" i="35"/>
  <c r="G39" i="35"/>
  <c r="AE38" i="35"/>
  <c r="AF38" i="35" s="1"/>
  <c r="P38" i="35"/>
  <c r="N38" i="35"/>
  <c r="G38" i="35"/>
  <c r="AE37" i="35"/>
  <c r="AF37" i="35" s="1"/>
  <c r="P37" i="35"/>
  <c r="U37" i="35" s="1"/>
  <c r="N37" i="35"/>
  <c r="G37" i="35"/>
  <c r="AE36" i="35"/>
  <c r="AF36" i="35" s="1"/>
  <c r="P36" i="35"/>
  <c r="N36" i="35"/>
  <c r="G36" i="35"/>
  <c r="AE35" i="35"/>
  <c r="AF35" i="35" s="1"/>
  <c r="P35" i="35"/>
  <c r="U35" i="35" s="1"/>
  <c r="N35" i="35"/>
  <c r="G35" i="35"/>
  <c r="AE34" i="35"/>
  <c r="AF34" i="35" s="1"/>
  <c r="P34" i="35"/>
  <c r="N34" i="35"/>
  <c r="G34" i="35"/>
  <c r="AE33" i="35"/>
  <c r="AF33" i="35" s="1"/>
  <c r="P33" i="35"/>
  <c r="U33" i="35" s="1"/>
  <c r="N33" i="35"/>
  <c r="G33" i="35"/>
  <c r="AE32" i="35"/>
  <c r="AF32" i="35" s="1"/>
  <c r="P32" i="35"/>
  <c r="N32" i="35"/>
  <c r="G32" i="35"/>
  <c r="AE31" i="35"/>
  <c r="AF31" i="35" s="1"/>
  <c r="P31" i="35"/>
  <c r="U31" i="35" s="1"/>
  <c r="N31" i="35"/>
  <c r="G31" i="35"/>
  <c r="AE30" i="35"/>
  <c r="AF30" i="35" s="1"/>
  <c r="P30" i="35"/>
  <c r="N30" i="35"/>
  <c r="G30" i="35"/>
  <c r="AE29" i="35"/>
  <c r="AF29" i="35" s="1"/>
  <c r="P29" i="35"/>
  <c r="U29" i="35" s="1"/>
  <c r="N29" i="35"/>
  <c r="G29" i="35"/>
  <c r="AE28" i="35"/>
  <c r="AF28" i="35" s="1"/>
  <c r="P28" i="35"/>
  <c r="N28" i="35"/>
  <c r="G28" i="35"/>
  <c r="AE27" i="35"/>
  <c r="AF27" i="35" s="1"/>
  <c r="P27" i="35"/>
  <c r="U27" i="35" s="1"/>
  <c r="N27" i="35"/>
  <c r="G27" i="35"/>
  <c r="AE26" i="35"/>
  <c r="AF26" i="35" s="1"/>
  <c r="P26" i="35"/>
  <c r="N26" i="35"/>
  <c r="G26" i="35"/>
  <c r="AE25" i="35"/>
  <c r="AF25" i="35" s="1"/>
  <c r="P25" i="35"/>
  <c r="U25" i="35" s="1"/>
  <c r="N25" i="35"/>
  <c r="G25" i="35"/>
  <c r="AE24" i="35"/>
  <c r="AF24" i="35" s="1"/>
  <c r="P24" i="35"/>
  <c r="N24" i="35"/>
  <c r="G24" i="35"/>
  <c r="AE23" i="35"/>
  <c r="AF23" i="35" s="1"/>
  <c r="P23" i="35"/>
  <c r="U23" i="35" s="1"/>
  <c r="N23" i="35"/>
  <c r="G23" i="35"/>
  <c r="AE22" i="35"/>
  <c r="AF22" i="35" s="1"/>
  <c r="P22" i="35"/>
  <c r="N22" i="35"/>
  <c r="G22" i="35"/>
  <c r="AE21" i="35"/>
  <c r="AF21" i="35" s="1"/>
  <c r="P21" i="35"/>
  <c r="U21" i="35" s="1"/>
  <c r="N21" i="35"/>
  <c r="G21" i="35"/>
  <c r="AE20" i="35"/>
  <c r="AF20" i="35" s="1"/>
  <c r="P20" i="35"/>
  <c r="N20" i="35"/>
  <c r="G20" i="35"/>
  <c r="AE19" i="35"/>
  <c r="AF19" i="35" s="1"/>
  <c r="P19" i="35"/>
  <c r="U19" i="35" s="1"/>
  <c r="N19" i="35"/>
  <c r="G19" i="35"/>
  <c r="AE18" i="35"/>
  <c r="AF18" i="35" s="1"/>
  <c r="P18" i="35"/>
  <c r="N18" i="35"/>
  <c r="G18" i="35"/>
  <c r="AE17" i="35"/>
  <c r="AF17" i="35" s="1"/>
  <c r="P17" i="35"/>
  <c r="U17" i="35" s="1"/>
  <c r="N17" i="35"/>
  <c r="G17" i="35"/>
  <c r="AE16" i="35"/>
  <c r="AF16" i="35" s="1"/>
  <c r="P16" i="35"/>
  <c r="N16" i="35"/>
  <c r="G16" i="35"/>
  <c r="AE15" i="35"/>
  <c r="AF15" i="35" s="1"/>
  <c r="P15" i="35"/>
  <c r="U15" i="35" s="1"/>
  <c r="N15" i="35"/>
  <c r="G15" i="35"/>
  <c r="AE14" i="35"/>
  <c r="AF14" i="35" s="1"/>
  <c r="P14" i="35"/>
  <c r="R14" i="35" s="1"/>
  <c r="N14" i="35"/>
  <c r="G14" i="35"/>
  <c r="AE13" i="35"/>
  <c r="AF13" i="35" s="1"/>
  <c r="P13" i="35"/>
  <c r="U13" i="35" s="1"/>
  <c r="N13" i="35"/>
  <c r="G13" i="35"/>
  <c r="AE12" i="35"/>
  <c r="AF12" i="35" s="1"/>
  <c r="P12" i="35"/>
  <c r="N12" i="35"/>
  <c r="G12" i="35"/>
  <c r="AE11" i="35"/>
  <c r="AF11" i="35" s="1"/>
  <c r="P11" i="35"/>
  <c r="U11" i="35" s="1"/>
  <c r="N11" i="35"/>
  <c r="G11" i="35"/>
  <c r="P10" i="35"/>
  <c r="N10" i="35"/>
  <c r="G10" i="35"/>
  <c r="AE9" i="35"/>
  <c r="AF9" i="35" s="1"/>
  <c r="P9" i="35"/>
  <c r="U9" i="35" s="1"/>
  <c r="N9" i="35"/>
  <c r="G9" i="35"/>
  <c r="P8" i="35"/>
  <c r="N8" i="35"/>
  <c r="G8" i="35"/>
  <c r="AE7" i="35"/>
  <c r="P7" i="35"/>
  <c r="Q7" i="35" s="1"/>
  <c r="N7" i="35"/>
  <c r="G7" i="35"/>
  <c r="B6" i="35"/>
  <c r="C6" i="35" s="1"/>
  <c r="D6" i="35" s="1"/>
  <c r="E6" i="35" s="1"/>
  <c r="F6" i="35" s="1"/>
  <c r="G6" i="35" s="1"/>
  <c r="H6" i="35" s="1"/>
  <c r="I6" i="35" s="1"/>
  <c r="J6" i="35" s="1"/>
  <c r="K6" i="35" s="1"/>
  <c r="Q98" i="35" l="1"/>
  <c r="AD5" i="40"/>
  <c r="AD6" i="40"/>
  <c r="Q23" i="35"/>
  <c r="Q39" i="35"/>
  <c r="Q75" i="35"/>
  <c r="Q15" i="35"/>
  <c r="Q31" i="35"/>
  <c r="Q63" i="35"/>
  <c r="Q65" i="35"/>
  <c r="AB6" i="39"/>
  <c r="AC6" i="39" s="1"/>
  <c r="AF5" i="39"/>
  <c r="AB5" i="39"/>
  <c r="AA6" i="38"/>
  <c r="AA5" i="38"/>
  <c r="Q13" i="35"/>
  <c r="Q19" i="35"/>
  <c r="Q27" i="35"/>
  <c r="Q35" i="35"/>
  <c r="Q45" i="35"/>
  <c r="Q61" i="35"/>
  <c r="Q69" i="35"/>
  <c r="Q77" i="35"/>
  <c r="Q79" i="35"/>
  <c r="Q82" i="35"/>
  <c r="Q86" i="35"/>
  <c r="Q92" i="35"/>
  <c r="Q96" i="35"/>
  <c r="W6" i="37"/>
  <c r="X6" i="37" s="1"/>
  <c r="Y6" i="37" s="1"/>
  <c r="Z6" i="37" s="1"/>
  <c r="Y4" i="37"/>
  <c r="S88" i="35"/>
  <c r="G101" i="35"/>
  <c r="Q9" i="35"/>
  <c r="Q11" i="35"/>
  <c r="Q17" i="35"/>
  <c r="Q21" i="35"/>
  <c r="Q25" i="35"/>
  <c r="Q29" i="35"/>
  <c r="Q33" i="35"/>
  <c r="Q37" i="35"/>
  <c r="Q43" i="35"/>
  <c r="Q47" i="35"/>
  <c r="Q49" i="35"/>
  <c r="Q51" i="35"/>
  <c r="Q53" i="35"/>
  <c r="Q55" i="35"/>
  <c r="Q57" i="35"/>
  <c r="Q59" i="35"/>
  <c r="Q67" i="35"/>
  <c r="Q71" i="35"/>
  <c r="Q73" i="35"/>
  <c r="Q84" i="35"/>
  <c r="Q90" i="35"/>
  <c r="Q94" i="35"/>
  <c r="Q100" i="35"/>
  <c r="Y101" i="35"/>
  <c r="R101" i="36"/>
  <c r="S7" i="36"/>
  <c r="Q6" i="36"/>
  <c r="R6" i="36" s="1"/>
  <c r="Q5" i="36"/>
  <c r="AB101" i="36"/>
  <c r="U101" i="36"/>
  <c r="S101" i="36"/>
  <c r="Q101" i="36"/>
  <c r="AE101" i="36"/>
  <c r="AF101" i="36" s="1"/>
  <c r="N4" i="35"/>
  <c r="L6" i="35"/>
  <c r="M6" i="35" s="1"/>
  <c r="N6" i="35" s="1"/>
  <c r="O6" i="35" s="1"/>
  <c r="P6" i="35" s="1"/>
  <c r="Q8" i="35"/>
  <c r="U8" i="35"/>
  <c r="AE8" i="35"/>
  <c r="AF8" i="35" s="1"/>
  <c r="Q10" i="35"/>
  <c r="U10" i="35"/>
  <c r="AE10" i="35"/>
  <c r="AF10" i="35" s="1"/>
  <c r="Q12" i="35"/>
  <c r="U12" i="35"/>
  <c r="AF7" i="35"/>
  <c r="R8" i="35"/>
  <c r="S8" i="35" s="1"/>
  <c r="R10" i="35"/>
  <c r="S10" i="35" s="1"/>
  <c r="R12" i="35"/>
  <c r="S12" i="35" s="1"/>
  <c r="S14" i="35"/>
  <c r="Q14" i="35"/>
  <c r="U14" i="35"/>
  <c r="R16" i="35"/>
  <c r="S16" i="35" s="1"/>
  <c r="U16" i="35"/>
  <c r="R18" i="35"/>
  <c r="S18" i="35" s="1"/>
  <c r="U18" i="35"/>
  <c r="R20" i="35"/>
  <c r="S20" i="35" s="1"/>
  <c r="U20" i="35"/>
  <c r="R22" i="35"/>
  <c r="S22" i="35" s="1"/>
  <c r="U22" i="35"/>
  <c r="R24" i="35"/>
  <c r="S24" i="35" s="1"/>
  <c r="U24" i="35"/>
  <c r="R26" i="35"/>
  <c r="S26" i="35" s="1"/>
  <c r="U26" i="35"/>
  <c r="R28" i="35"/>
  <c r="S28" i="35" s="1"/>
  <c r="U28" i="35"/>
  <c r="R30" i="35"/>
  <c r="S30" i="35" s="1"/>
  <c r="U30" i="35"/>
  <c r="R32" i="35"/>
  <c r="S32" i="35" s="1"/>
  <c r="U32" i="35"/>
  <c r="R34" i="35"/>
  <c r="S34" i="35" s="1"/>
  <c r="U34" i="35"/>
  <c r="R36" i="35"/>
  <c r="S36" i="35" s="1"/>
  <c r="U36" i="35"/>
  <c r="R38" i="35"/>
  <c r="S38" i="35" s="1"/>
  <c r="U38" i="35"/>
  <c r="R40" i="35"/>
  <c r="S40" i="35" s="1"/>
  <c r="U40" i="35"/>
  <c r="R42" i="35"/>
  <c r="S42" i="35" s="1"/>
  <c r="U42" i="35"/>
  <c r="R44" i="35"/>
  <c r="S44" i="35" s="1"/>
  <c r="U44" i="35"/>
  <c r="Q50" i="35"/>
  <c r="U50" i="35"/>
  <c r="AE50" i="35"/>
  <c r="AF50" i="35" s="1"/>
  <c r="Q52" i="35"/>
  <c r="U52" i="35"/>
  <c r="AE52" i="35"/>
  <c r="AF52" i="35" s="1"/>
  <c r="Q54" i="35"/>
  <c r="U54" i="35"/>
  <c r="AE54" i="35"/>
  <c r="AF54" i="35" s="1"/>
  <c r="Q56" i="35"/>
  <c r="U56" i="35"/>
  <c r="AE56" i="35"/>
  <c r="AF56" i="35" s="1"/>
  <c r="Q58" i="35"/>
  <c r="U58" i="35"/>
  <c r="AE58" i="35"/>
  <c r="AF58" i="35" s="1"/>
  <c r="Q60" i="35"/>
  <c r="U60" i="35"/>
  <c r="Q64" i="35"/>
  <c r="U64" i="35"/>
  <c r="AE64" i="35"/>
  <c r="AF64" i="35" s="1"/>
  <c r="Q66" i="35"/>
  <c r="U66" i="35"/>
  <c r="Q74" i="35"/>
  <c r="U74" i="35"/>
  <c r="Q78" i="35"/>
  <c r="U78" i="35"/>
  <c r="AE78" i="35"/>
  <c r="AF78" i="35" s="1"/>
  <c r="Q80" i="35"/>
  <c r="U80" i="35"/>
  <c r="AE80" i="35"/>
  <c r="AF80" i="35" s="1"/>
  <c r="S81" i="35"/>
  <c r="U81" i="35"/>
  <c r="R81" i="35"/>
  <c r="AE99" i="35"/>
  <c r="AF99" i="35" s="1"/>
  <c r="P101" i="35"/>
  <c r="R7" i="35"/>
  <c r="U7" i="35"/>
  <c r="AA101" i="35"/>
  <c r="AD101" i="35" s="1"/>
  <c r="R9" i="35"/>
  <c r="S9" i="35" s="1"/>
  <c r="R11" i="35"/>
  <c r="S11" i="35" s="1"/>
  <c r="R13" i="35"/>
  <c r="S13" i="35" s="1"/>
  <c r="R15" i="35"/>
  <c r="S15" i="35" s="1"/>
  <c r="Q16" i="35"/>
  <c r="R17" i="35"/>
  <c r="S17" i="35" s="1"/>
  <c r="Q18" i="35"/>
  <c r="R19" i="35"/>
  <c r="S19" i="35" s="1"/>
  <c r="Q20" i="35"/>
  <c r="R21" i="35"/>
  <c r="S21" i="35" s="1"/>
  <c r="Q22" i="35"/>
  <c r="R23" i="35"/>
  <c r="S23" i="35" s="1"/>
  <c r="Q24" i="35"/>
  <c r="R25" i="35"/>
  <c r="S25" i="35" s="1"/>
  <c r="Q26" i="35"/>
  <c r="R27" i="35"/>
  <c r="S27" i="35" s="1"/>
  <c r="Q28" i="35"/>
  <c r="R29" i="35"/>
  <c r="S29" i="35" s="1"/>
  <c r="Q30" i="35"/>
  <c r="R31" i="35"/>
  <c r="S31" i="35" s="1"/>
  <c r="Q32" i="35"/>
  <c r="R33" i="35"/>
  <c r="S33" i="35" s="1"/>
  <c r="Q34" i="35"/>
  <c r="R35" i="35"/>
  <c r="S35" i="35" s="1"/>
  <c r="Q36" i="35"/>
  <c r="R37" i="35"/>
  <c r="S37" i="35" s="1"/>
  <c r="Q38" i="35"/>
  <c r="R39" i="35"/>
  <c r="S39" i="35" s="1"/>
  <c r="Q40" i="35"/>
  <c r="Q42" i="35"/>
  <c r="R43" i="35"/>
  <c r="S43" i="35" s="1"/>
  <c r="Q44" i="35"/>
  <c r="S46" i="35"/>
  <c r="Q46" i="35"/>
  <c r="U46" i="35"/>
  <c r="AE46" i="35"/>
  <c r="AF46" i="35" s="1"/>
  <c r="S48" i="35"/>
  <c r="Q48" i="35"/>
  <c r="U48" i="35"/>
  <c r="R50" i="35"/>
  <c r="S50" i="35" s="1"/>
  <c r="R52" i="35"/>
  <c r="S52" i="35" s="1"/>
  <c r="R54" i="35"/>
  <c r="S54" i="35" s="1"/>
  <c r="R56" i="35"/>
  <c r="S56" i="35" s="1"/>
  <c r="R58" i="35"/>
  <c r="S58" i="35" s="1"/>
  <c r="R60" i="35"/>
  <c r="S60" i="35" s="1"/>
  <c r="S62" i="35"/>
  <c r="Q62" i="35"/>
  <c r="U62" i="35"/>
  <c r="R64" i="35"/>
  <c r="S64" i="35" s="1"/>
  <c r="R66" i="35"/>
  <c r="S66" i="35" s="1"/>
  <c r="S68" i="35"/>
  <c r="Q68" i="35"/>
  <c r="U68" i="35"/>
  <c r="AE68" i="35"/>
  <c r="AF68" i="35" s="1"/>
  <c r="S70" i="35"/>
  <c r="Q70" i="35"/>
  <c r="U70" i="35"/>
  <c r="AE70" i="35"/>
  <c r="AF70" i="35" s="1"/>
  <c r="S72" i="35"/>
  <c r="Q72" i="35"/>
  <c r="U72" i="35"/>
  <c r="R74" i="35"/>
  <c r="S74" i="35" s="1"/>
  <c r="S76" i="35"/>
  <c r="Q76" i="35"/>
  <c r="U76" i="35"/>
  <c r="R78" i="35"/>
  <c r="S78" i="35" s="1"/>
  <c r="R80" i="35"/>
  <c r="S80" i="35" s="1"/>
  <c r="Q99" i="35"/>
  <c r="R99" i="35"/>
  <c r="S99" i="35" s="1"/>
  <c r="R45" i="35"/>
  <c r="S45" i="35" s="1"/>
  <c r="R47" i="35"/>
  <c r="S47" i="35" s="1"/>
  <c r="R49" i="35"/>
  <c r="S49" i="35" s="1"/>
  <c r="R51" i="35"/>
  <c r="S51" i="35" s="1"/>
  <c r="R53" i="35"/>
  <c r="S53" i="35" s="1"/>
  <c r="R55" i="35"/>
  <c r="S55" i="35" s="1"/>
  <c r="R57" i="35"/>
  <c r="S57" i="35" s="1"/>
  <c r="R59" i="35"/>
  <c r="S59" i="35" s="1"/>
  <c r="R61" i="35"/>
  <c r="S61" i="35" s="1"/>
  <c r="R63" i="35"/>
  <c r="S63" i="35" s="1"/>
  <c r="R65" i="35"/>
  <c r="S65" i="35" s="1"/>
  <c r="R67" i="35"/>
  <c r="S67" i="35" s="1"/>
  <c r="R69" i="35"/>
  <c r="S69" i="35" s="1"/>
  <c r="R71" i="35"/>
  <c r="S71" i="35" s="1"/>
  <c r="R73" i="35"/>
  <c r="S73" i="35" s="1"/>
  <c r="R75" i="35"/>
  <c r="S75" i="35" s="1"/>
  <c r="R77" i="35"/>
  <c r="S77" i="35" s="1"/>
  <c r="R79" i="35"/>
  <c r="S79" i="35" s="1"/>
  <c r="AE81" i="35"/>
  <c r="AF81" i="35" s="1"/>
  <c r="S83" i="35"/>
  <c r="Q83" i="35"/>
  <c r="U83" i="35"/>
  <c r="AE83" i="35"/>
  <c r="AF83" i="35" s="1"/>
  <c r="S85" i="35"/>
  <c r="Q85" i="35"/>
  <c r="U85" i="35"/>
  <c r="AE85" i="35"/>
  <c r="AF85" i="35" s="1"/>
  <c r="S87" i="35"/>
  <c r="Q87" i="35"/>
  <c r="U87" i="35"/>
  <c r="AE87" i="35"/>
  <c r="AF87" i="35" s="1"/>
  <c r="S89" i="35"/>
  <c r="Q89" i="35"/>
  <c r="U89" i="35"/>
  <c r="AE89" i="35"/>
  <c r="AF89" i="35" s="1"/>
  <c r="S91" i="35"/>
  <c r="Q91" i="35"/>
  <c r="U91" i="35"/>
  <c r="AE91" i="35"/>
  <c r="AF91" i="35" s="1"/>
  <c r="S93" i="35"/>
  <c r="Q93" i="35"/>
  <c r="U93" i="35"/>
  <c r="AE93" i="35"/>
  <c r="AF93" i="35" s="1"/>
  <c r="S95" i="35"/>
  <c r="Q95" i="35"/>
  <c r="U95" i="35"/>
  <c r="AE95" i="35"/>
  <c r="AF95" i="35" s="1"/>
  <c r="S97" i="35"/>
  <c r="Q97" i="35"/>
  <c r="U97" i="35"/>
  <c r="N101" i="35"/>
  <c r="R82" i="35"/>
  <c r="S82" i="35" s="1"/>
  <c r="R84" i="35"/>
  <c r="S84" i="35" s="1"/>
  <c r="R86" i="35"/>
  <c r="S86" i="35" s="1"/>
  <c r="R88" i="35"/>
  <c r="R90" i="35"/>
  <c r="S90" i="35" s="1"/>
  <c r="R92" i="35"/>
  <c r="S92" i="35" s="1"/>
  <c r="R94" i="35"/>
  <c r="S94" i="35" s="1"/>
  <c r="R96" i="35"/>
  <c r="S96" i="35" s="1"/>
  <c r="R98" i="35"/>
  <c r="S98" i="35" s="1"/>
  <c r="R100" i="35"/>
  <c r="S100" i="35" s="1"/>
  <c r="AA100" i="34"/>
  <c r="AD100" i="34" s="1"/>
  <c r="Y100" i="34"/>
  <c r="AA99" i="34"/>
  <c r="AD99" i="34" s="1"/>
  <c r="Y99" i="34"/>
  <c r="AB98" i="34"/>
  <c r="AA98" i="34"/>
  <c r="AD98" i="34" s="1"/>
  <c r="Y98" i="34"/>
  <c r="AB97" i="34"/>
  <c r="AA97" i="34"/>
  <c r="AD97" i="34" s="1"/>
  <c r="Y97" i="34"/>
  <c r="AA96" i="34"/>
  <c r="AD96" i="34" s="1"/>
  <c r="Y96" i="34"/>
  <c r="AA95" i="34"/>
  <c r="AD95" i="34" s="1"/>
  <c r="Y95" i="34"/>
  <c r="AA94" i="34"/>
  <c r="AD94" i="34" s="1"/>
  <c r="Y94" i="34"/>
  <c r="AA93" i="34"/>
  <c r="AD93" i="34" s="1"/>
  <c r="Y93" i="34"/>
  <c r="AA92" i="34"/>
  <c r="AD92" i="34" s="1"/>
  <c r="Y92" i="34"/>
  <c r="AA91" i="34"/>
  <c r="AD91" i="34" s="1"/>
  <c r="Y91" i="34"/>
  <c r="AA90" i="34"/>
  <c r="AD90" i="34" s="1"/>
  <c r="Y90" i="34"/>
  <c r="AA89" i="34"/>
  <c r="AD89" i="34" s="1"/>
  <c r="Y89" i="34"/>
  <c r="AB88" i="34"/>
  <c r="AA88" i="34"/>
  <c r="AD88" i="34" s="1"/>
  <c r="Y88" i="34"/>
  <c r="AA87" i="34"/>
  <c r="AD87" i="34" s="1"/>
  <c r="Y87" i="34"/>
  <c r="AA86" i="34"/>
  <c r="AD86" i="34" s="1"/>
  <c r="Y86" i="34"/>
  <c r="AA85" i="34"/>
  <c r="AD85" i="34" s="1"/>
  <c r="Y85" i="34"/>
  <c r="AA84" i="34"/>
  <c r="AD84" i="34" s="1"/>
  <c r="Y84" i="34"/>
  <c r="AA83" i="34"/>
  <c r="AD83" i="34" s="1"/>
  <c r="Y83" i="34"/>
  <c r="AA82" i="34"/>
  <c r="AD82" i="34" s="1"/>
  <c r="Y82" i="34"/>
  <c r="AA81" i="34"/>
  <c r="AD81" i="34" s="1"/>
  <c r="Y81" i="34"/>
  <c r="AA80" i="34"/>
  <c r="AD80" i="34" s="1"/>
  <c r="Y80" i="34"/>
  <c r="AA79" i="34"/>
  <c r="AD79" i="34" s="1"/>
  <c r="Y79" i="34"/>
  <c r="AA78" i="34"/>
  <c r="AD78" i="34" s="1"/>
  <c r="Y78" i="34"/>
  <c r="AB77" i="34"/>
  <c r="AA77" i="34"/>
  <c r="AD77" i="34" s="1"/>
  <c r="Y77" i="34"/>
  <c r="AB76" i="34"/>
  <c r="AA76" i="34"/>
  <c r="AD76" i="34" s="1"/>
  <c r="Y76" i="34"/>
  <c r="AA75" i="34"/>
  <c r="AD75" i="34" s="1"/>
  <c r="Y75" i="34"/>
  <c r="AB74" i="34"/>
  <c r="AA74" i="34"/>
  <c r="AD74" i="34" s="1"/>
  <c r="Y74" i="34"/>
  <c r="AA73" i="34"/>
  <c r="AD73" i="34" s="1"/>
  <c r="Y73" i="34"/>
  <c r="AB72" i="34"/>
  <c r="AA72" i="34"/>
  <c r="AD72" i="34" s="1"/>
  <c r="Y72" i="34"/>
  <c r="AA71" i="34"/>
  <c r="AD71" i="34" s="1"/>
  <c r="Y71" i="34"/>
  <c r="AA70" i="34"/>
  <c r="AD70" i="34" s="1"/>
  <c r="Y70" i="34"/>
  <c r="AB69" i="34"/>
  <c r="AA69" i="34"/>
  <c r="AD69" i="34" s="1"/>
  <c r="Y69" i="34"/>
  <c r="AA68" i="34"/>
  <c r="AD68" i="34" s="1"/>
  <c r="Y68" i="34"/>
  <c r="AA67" i="34"/>
  <c r="AD67" i="34" s="1"/>
  <c r="Y67" i="34"/>
  <c r="AB66" i="34"/>
  <c r="AA66" i="34"/>
  <c r="AD66" i="34" s="1"/>
  <c r="Y66" i="34"/>
  <c r="AA65" i="34"/>
  <c r="AD65" i="34" s="1"/>
  <c r="Y65" i="34"/>
  <c r="AA64" i="34"/>
  <c r="AD64" i="34" s="1"/>
  <c r="Y64" i="34"/>
  <c r="AA63" i="34"/>
  <c r="AD63" i="34" s="1"/>
  <c r="Y63" i="34"/>
  <c r="AB62" i="34"/>
  <c r="AA62" i="34"/>
  <c r="AD62" i="34" s="1"/>
  <c r="Y62" i="34"/>
  <c r="AA61" i="34"/>
  <c r="AD61" i="34" s="1"/>
  <c r="Y61" i="34"/>
  <c r="AB60" i="34"/>
  <c r="AA60" i="34"/>
  <c r="AD60" i="34" s="1"/>
  <c r="Y60" i="34"/>
  <c r="AA59" i="34"/>
  <c r="AD59" i="34" s="1"/>
  <c r="Y59" i="34"/>
  <c r="AA58" i="34"/>
  <c r="AD58" i="34" s="1"/>
  <c r="Y58" i="34"/>
  <c r="AA57" i="34"/>
  <c r="AD57" i="34" s="1"/>
  <c r="Y57" i="34"/>
  <c r="AA56" i="34"/>
  <c r="AD56" i="34" s="1"/>
  <c r="Y56" i="34"/>
  <c r="AA55" i="34"/>
  <c r="AD55" i="34" s="1"/>
  <c r="Y55" i="34"/>
  <c r="AA54" i="34"/>
  <c r="AD54" i="34" s="1"/>
  <c r="Y54" i="34"/>
  <c r="AB53" i="34"/>
  <c r="AA53" i="34"/>
  <c r="AD53" i="34" s="1"/>
  <c r="Y53" i="34"/>
  <c r="AA52" i="34"/>
  <c r="AD52" i="34" s="1"/>
  <c r="Y52" i="34"/>
  <c r="AA51" i="34"/>
  <c r="AD51" i="34" s="1"/>
  <c r="Y51" i="34"/>
  <c r="AA50" i="34"/>
  <c r="AD50" i="34" s="1"/>
  <c r="Y50" i="34"/>
  <c r="AA49" i="34"/>
  <c r="AD49" i="34" s="1"/>
  <c r="Y49" i="34"/>
  <c r="AB48" i="34"/>
  <c r="AA48" i="34"/>
  <c r="AD48" i="34" s="1"/>
  <c r="Y48" i="34"/>
  <c r="AA47" i="34"/>
  <c r="AD47" i="34" s="1"/>
  <c r="Y47" i="34"/>
  <c r="AA46" i="34"/>
  <c r="AD46" i="34" s="1"/>
  <c r="Y46" i="34"/>
  <c r="AA45" i="34"/>
  <c r="AD45" i="34" s="1"/>
  <c r="Y45" i="34"/>
  <c r="AA44" i="34"/>
  <c r="AD44" i="34" s="1"/>
  <c r="Y44" i="34"/>
  <c r="AA43" i="34"/>
  <c r="AD43" i="34" s="1"/>
  <c r="Y43" i="34"/>
  <c r="AA42" i="34"/>
  <c r="AD42" i="34" s="1"/>
  <c r="Y42" i="34"/>
  <c r="AB41" i="34"/>
  <c r="AA41" i="34"/>
  <c r="AD41" i="34" s="1"/>
  <c r="Y41" i="34"/>
  <c r="AA40" i="34"/>
  <c r="AD40" i="34" s="1"/>
  <c r="Y40" i="34"/>
  <c r="AA39" i="34"/>
  <c r="AD39" i="34" s="1"/>
  <c r="Y39" i="34"/>
  <c r="AA38" i="34"/>
  <c r="AD38" i="34" s="1"/>
  <c r="Y38" i="34"/>
  <c r="AA37" i="34"/>
  <c r="AD37" i="34" s="1"/>
  <c r="Y37" i="34"/>
  <c r="AA36" i="34"/>
  <c r="AD36" i="34" s="1"/>
  <c r="Y36" i="34"/>
  <c r="AB35" i="34"/>
  <c r="AA35" i="34"/>
  <c r="AD35" i="34" s="1"/>
  <c r="Y35" i="34"/>
  <c r="AA34" i="34"/>
  <c r="AD34" i="34" s="1"/>
  <c r="Y34" i="34"/>
  <c r="AA33" i="34"/>
  <c r="AD33" i="34" s="1"/>
  <c r="Y33" i="34"/>
  <c r="AB32" i="34"/>
  <c r="AA32" i="34"/>
  <c r="AD32" i="34" s="1"/>
  <c r="Y32" i="34"/>
  <c r="AB31" i="34"/>
  <c r="AA31" i="34"/>
  <c r="AD31" i="34" s="1"/>
  <c r="Y31" i="34"/>
  <c r="AA30" i="34"/>
  <c r="AD30" i="34" s="1"/>
  <c r="Y30" i="34"/>
  <c r="AB29" i="34"/>
  <c r="AA29" i="34"/>
  <c r="AD29" i="34" s="1"/>
  <c r="Y29" i="34"/>
  <c r="AB28" i="34"/>
  <c r="AA28" i="34"/>
  <c r="AD28" i="34" s="1"/>
  <c r="Y28" i="34"/>
  <c r="AA27" i="34"/>
  <c r="AD27" i="34" s="1"/>
  <c r="Y27" i="34"/>
  <c r="AA26" i="34"/>
  <c r="AD26" i="34" s="1"/>
  <c r="Y26" i="34"/>
  <c r="AA25" i="34"/>
  <c r="AD25" i="34" s="1"/>
  <c r="Y25" i="34"/>
  <c r="AA24" i="34"/>
  <c r="AD24" i="34" s="1"/>
  <c r="Y24" i="34"/>
  <c r="AA23" i="34"/>
  <c r="AD23" i="34" s="1"/>
  <c r="Y23" i="34"/>
  <c r="AA22" i="34"/>
  <c r="AD22" i="34" s="1"/>
  <c r="Y22" i="34"/>
  <c r="AB21" i="34"/>
  <c r="AA21" i="34"/>
  <c r="AD21" i="34" s="1"/>
  <c r="Y21" i="34"/>
  <c r="AA20" i="34"/>
  <c r="AD20" i="34" s="1"/>
  <c r="Y20" i="34"/>
  <c r="AA19" i="34"/>
  <c r="AD19" i="34" s="1"/>
  <c r="Y19" i="34"/>
  <c r="AA18" i="34"/>
  <c r="AD18" i="34" s="1"/>
  <c r="Y18" i="34"/>
  <c r="AA17" i="34"/>
  <c r="AD17" i="34" s="1"/>
  <c r="Y17" i="34"/>
  <c r="AA16" i="34"/>
  <c r="AD16" i="34" s="1"/>
  <c r="Y16" i="34"/>
  <c r="AA15" i="34"/>
  <c r="AD15" i="34" s="1"/>
  <c r="Y15" i="34"/>
  <c r="AB14" i="34"/>
  <c r="AA14" i="34"/>
  <c r="AD14" i="34" s="1"/>
  <c r="Y14" i="34"/>
  <c r="AA13" i="34"/>
  <c r="AD13" i="34" s="1"/>
  <c r="Y13" i="34"/>
  <c r="AB12" i="34"/>
  <c r="AA12" i="34"/>
  <c r="AD12" i="34" s="1"/>
  <c r="Y12" i="34"/>
  <c r="AA11" i="34"/>
  <c r="AD11" i="34" s="1"/>
  <c r="Y11" i="34"/>
  <c r="AA10" i="34"/>
  <c r="AD10" i="34" s="1"/>
  <c r="Y10" i="34"/>
  <c r="AA9" i="34"/>
  <c r="AD9" i="34" s="1"/>
  <c r="Y9" i="34"/>
  <c r="AA8" i="34"/>
  <c r="AD8" i="34" s="1"/>
  <c r="Y8" i="34"/>
  <c r="AA7" i="34"/>
  <c r="AD7" i="34" s="1"/>
  <c r="Y7" i="34"/>
  <c r="AB59" i="34" l="1"/>
  <c r="AB15" i="34"/>
  <c r="AB87" i="34"/>
  <c r="AB89" i="34"/>
  <c r="AD6" i="39"/>
  <c r="AD5" i="39"/>
  <c r="AF5" i="38"/>
  <c r="AB5" i="38"/>
  <c r="AB6" i="38"/>
  <c r="AC6" i="38" s="1"/>
  <c r="AB17" i="34"/>
  <c r="AB25" i="34"/>
  <c r="AB37" i="34"/>
  <c r="AB45" i="34"/>
  <c r="AB79" i="34"/>
  <c r="AB93" i="34"/>
  <c r="AA6" i="37"/>
  <c r="AA5" i="37"/>
  <c r="AB9" i="34"/>
  <c r="AB23" i="34"/>
  <c r="AB27" i="34"/>
  <c r="AB39" i="34"/>
  <c r="AB51" i="34"/>
  <c r="AB55" i="34"/>
  <c r="AB61" i="34"/>
  <c r="AB63" i="34"/>
  <c r="AB83" i="34"/>
  <c r="AB7" i="34"/>
  <c r="AB11" i="34"/>
  <c r="AB13" i="34"/>
  <c r="AB33" i="34"/>
  <c r="AB47" i="34"/>
  <c r="AB49" i="34"/>
  <c r="AB57" i="34"/>
  <c r="AB65" i="34"/>
  <c r="AB67" i="34"/>
  <c r="AB71" i="34"/>
  <c r="AB81" i="34"/>
  <c r="AB85" i="34"/>
  <c r="AB91" i="34"/>
  <c r="AB19" i="34"/>
  <c r="AB73" i="34"/>
  <c r="AB75" i="34"/>
  <c r="AB95" i="34"/>
  <c r="AB43" i="34"/>
  <c r="S6" i="36"/>
  <c r="T6" i="36" s="1"/>
  <c r="S5" i="36"/>
  <c r="R101" i="35"/>
  <c r="S7" i="35"/>
  <c r="AB101" i="35"/>
  <c r="Q6" i="35"/>
  <c r="R6" i="35" s="1"/>
  <c r="Q5" i="35"/>
  <c r="U101" i="35"/>
  <c r="S101" i="35"/>
  <c r="Q101" i="35"/>
  <c r="AE101" i="35"/>
  <c r="AF101" i="35" s="1"/>
  <c r="AB8" i="34"/>
  <c r="AB10" i="34"/>
  <c r="AB16" i="34"/>
  <c r="AB18" i="34"/>
  <c r="AB20" i="34"/>
  <c r="AB22" i="34"/>
  <c r="AB24" i="34"/>
  <c r="AB26" i="34"/>
  <c r="AB30" i="34"/>
  <c r="AB34" i="34"/>
  <c r="AB36" i="34"/>
  <c r="AB38" i="34"/>
  <c r="AB40" i="34"/>
  <c r="AB42" i="34"/>
  <c r="AB44" i="34"/>
  <c r="AB46" i="34"/>
  <c r="AB50" i="34"/>
  <c r="AB52" i="34"/>
  <c r="AB54" i="34"/>
  <c r="AB56" i="34"/>
  <c r="AB58" i="34"/>
  <c r="AB64" i="34"/>
  <c r="AB68" i="34"/>
  <c r="AB70" i="34"/>
  <c r="AB78" i="34"/>
  <c r="AB80" i="34"/>
  <c r="AB82" i="34"/>
  <c r="AB84" i="34"/>
  <c r="AB86" i="34"/>
  <c r="AB90" i="34"/>
  <c r="AB92" i="34"/>
  <c r="AB94" i="34"/>
  <c r="AB96" i="34"/>
  <c r="AB99" i="34"/>
  <c r="AB100" i="34"/>
  <c r="AA100" i="33"/>
  <c r="AD100" i="33" s="1"/>
  <c r="Y100" i="33"/>
  <c r="AA99" i="33"/>
  <c r="AD99" i="33" s="1"/>
  <c r="Y99" i="33"/>
  <c r="AB98" i="33"/>
  <c r="AA98" i="33"/>
  <c r="AD98" i="33" s="1"/>
  <c r="Y98" i="33"/>
  <c r="AB97" i="33"/>
  <c r="AA97" i="33"/>
  <c r="AD97" i="33" s="1"/>
  <c r="Y97" i="33"/>
  <c r="AA96" i="33"/>
  <c r="AD96" i="33" s="1"/>
  <c r="Y96" i="33"/>
  <c r="AA95" i="33"/>
  <c r="AD95" i="33" s="1"/>
  <c r="Y95" i="33"/>
  <c r="AA94" i="33"/>
  <c r="AD94" i="33" s="1"/>
  <c r="Y94" i="33"/>
  <c r="AA93" i="33"/>
  <c r="AD93" i="33" s="1"/>
  <c r="Y93" i="33"/>
  <c r="AB92" i="33"/>
  <c r="AA92" i="33"/>
  <c r="AD92" i="33" s="1"/>
  <c r="Y92" i="33"/>
  <c r="AA91" i="33"/>
  <c r="AD91" i="33" s="1"/>
  <c r="Y91" i="33"/>
  <c r="AA90" i="33"/>
  <c r="AD90" i="33" s="1"/>
  <c r="Y90" i="33"/>
  <c r="AA89" i="33"/>
  <c r="AD89" i="33" s="1"/>
  <c r="Y89" i="33"/>
  <c r="AB88" i="33"/>
  <c r="AA88" i="33"/>
  <c r="AD88" i="33" s="1"/>
  <c r="Y88" i="33"/>
  <c r="AA87" i="33"/>
  <c r="AD87" i="33" s="1"/>
  <c r="Y87" i="33"/>
  <c r="AA86" i="33"/>
  <c r="AD86" i="33" s="1"/>
  <c r="Y86" i="33"/>
  <c r="AA85" i="33"/>
  <c r="AD85" i="33" s="1"/>
  <c r="Y85" i="33"/>
  <c r="AB84" i="33"/>
  <c r="AA84" i="33"/>
  <c r="AD84" i="33" s="1"/>
  <c r="Y84" i="33"/>
  <c r="AA83" i="33"/>
  <c r="AD83" i="33" s="1"/>
  <c r="Y83" i="33"/>
  <c r="AA82" i="33"/>
  <c r="AD82" i="33" s="1"/>
  <c r="Y82" i="33"/>
  <c r="AA81" i="33"/>
  <c r="AD81" i="33" s="1"/>
  <c r="Y81" i="33"/>
  <c r="AA80" i="33"/>
  <c r="AD80" i="33" s="1"/>
  <c r="Y80" i="33"/>
  <c r="AA79" i="33"/>
  <c r="AD79" i="33" s="1"/>
  <c r="Y79" i="33"/>
  <c r="AA78" i="33"/>
  <c r="AD78" i="33" s="1"/>
  <c r="Y78" i="33"/>
  <c r="AA77" i="33"/>
  <c r="AD77" i="33" s="1"/>
  <c r="Y77" i="33"/>
  <c r="AB76" i="33"/>
  <c r="AA76" i="33"/>
  <c r="AD76" i="33" s="1"/>
  <c r="Y76" i="33"/>
  <c r="AA75" i="33"/>
  <c r="AD75" i="33" s="1"/>
  <c r="Y75" i="33"/>
  <c r="AB74" i="33"/>
  <c r="AA74" i="33"/>
  <c r="AD74" i="33" s="1"/>
  <c r="Y74" i="33"/>
  <c r="AA73" i="33"/>
  <c r="AD73" i="33" s="1"/>
  <c r="Y73" i="33"/>
  <c r="AB72" i="33"/>
  <c r="AA72" i="33"/>
  <c r="AD72" i="33" s="1"/>
  <c r="Y72" i="33"/>
  <c r="AA71" i="33"/>
  <c r="AD71" i="33" s="1"/>
  <c r="Y71" i="33"/>
  <c r="AB70" i="33"/>
  <c r="AA70" i="33"/>
  <c r="AD70" i="33" s="1"/>
  <c r="Y70" i="33"/>
  <c r="AA69" i="33"/>
  <c r="AD69" i="33" s="1"/>
  <c r="Y69" i="33"/>
  <c r="AA68" i="33"/>
  <c r="AD68" i="33" s="1"/>
  <c r="Y68" i="33"/>
  <c r="AA67" i="33"/>
  <c r="AD67" i="33" s="1"/>
  <c r="Y67" i="33"/>
  <c r="AB66" i="33"/>
  <c r="AA66" i="33"/>
  <c r="AD66" i="33" s="1"/>
  <c r="Y66" i="33"/>
  <c r="AA65" i="33"/>
  <c r="AD65" i="33" s="1"/>
  <c r="Y65" i="33"/>
  <c r="AA64" i="33"/>
  <c r="AD64" i="33" s="1"/>
  <c r="Y64" i="33"/>
  <c r="AA63" i="33"/>
  <c r="AD63" i="33" s="1"/>
  <c r="Y63" i="33"/>
  <c r="AB62" i="33"/>
  <c r="AA62" i="33"/>
  <c r="AD62" i="33" s="1"/>
  <c r="Y62" i="33"/>
  <c r="AA61" i="33"/>
  <c r="AD61" i="33" s="1"/>
  <c r="Y61" i="33"/>
  <c r="AB60" i="33"/>
  <c r="AA60" i="33"/>
  <c r="AD60" i="33" s="1"/>
  <c r="Y60" i="33"/>
  <c r="AA59" i="33"/>
  <c r="AD59" i="33" s="1"/>
  <c r="Y59" i="33"/>
  <c r="AA58" i="33"/>
  <c r="AD58" i="33" s="1"/>
  <c r="Y58" i="33"/>
  <c r="AA57" i="33"/>
  <c r="AD57" i="33" s="1"/>
  <c r="Y57" i="33"/>
  <c r="AA56" i="33"/>
  <c r="AD56" i="33" s="1"/>
  <c r="Y56" i="33"/>
  <c r="AA55" i="33"/>
  <c r="AD55" i="33" s="1"/>
  <c r="Y55" i="33"/>
  <c r="AA54" i="33"/>
  <c r="AD54" i="33" s="1"/>
  <c r="Y54" i="33"/>
  <c r="AB53" i="33"/>
  <c r="AA53" i="33"/>
  <c r="AD53" i="33" s="1"/>
  <c r="Y53" i="33"/>
  <c r="AA52" i="33"/>
  <c r="AD52" i="33" s="1"/>
  <c r="Y52" i="33"/>
  <c r="AA51" i="33"/>
  <c r="AD51" i="33" s="1"/>
  <c r="Y51" i="33"/>
  <c r="AA50" i="33"/>
  <c r="AD50" i="33" s="1"/>
  <c r="Y50" i="33"/>
  <c r="AA49" i="33"/>
  <c r="AD49" i="33" s="1"/>
  <c r="Y49" i="33"/>
  <c r="AB48" i="33"/>
  <c r="AA48" i="33"/>
  <c r="AD48" i="33" s="1"/>
  <c r="Y48" i="33"/>
  <c r="AA47" i="33"/>
  <c r="AD47" i="33" s="1"/>
  <c r="Y47" i="33"/>
  <c r="AA46" i="33"/>
  <c r="AD46" i="33" s="1"/>
  <c r="Y46" i="33"/>
  <c r="AA45" i="33"/>
  <c r="AD45" i="33" s="1"/>
  <c r="Y45" i="33"/>
  <c r="AA44" i="33"/>
  <c r="AD44" i="33" s="1"/>
  <c r="Y44" i="33"/>
  <c r="AA43" i="33"/>
  <c r="AD43" i="33" s="1"/>
  <c r="Y43" i="33"/>
  <c r="AA42" i="33"/>
  <c r="AD42" i="33" s="1"/>
  <c r="Y42" i="33"/>
  <c r="AA41" i="33"/>
  <c r="AD41" i="33" s="1"/>
  <c r="Y41" i="33"/>
  <c r="AA40" i="33"/>
  <c r="AD40" i="33" s="1"/>
  <c r="Y40" i="33"/>
  <c r="AA39" i="33"/>
  <c r="AD39" i="33" s="1"/>
  <c r="Y39" i="33"/>
  <c r="AA38" i="33"/>
  <c r="AD38" i="33" s="1"/>
  <c r="Y38" i="33"/>
  <c r="AA37" i="33"/>
  <c r="AD37" i="33" s="1"/>
  <c r="Y37" i="33"/>
  <c r="AA36" i="33"/>
  <c r="AD36" i="33" s="1"/>
  <c r="Y36" i="33"/>
  <c r="AB35" i="33"/>
  <c r="AA35" i="33"/>
  <c r="AD35" i="33" s="1"/>
  <c r="Y35" i="33"/>
  <c r="AA34" i="33"/>
  <c r="AD34" i="33" s="1"/>
  <c r="Y34" i="33"/>
  <c r="AA33" i="33"/>
  <c r="AD33" i="33" s="1"/>
  <c r="Y33" i="33"/>
  <c r="AB32" i="33"/>
  <c r="AA32" i="33"/>
  <c r="AD32" i="33" s="1"/>
  <c r="Y32" i="33"/>
  <c r="AB31" i="33"/>
  <c r="AA31" i="33"/>
  <c r="AD31" i="33" s="1"/>
  <c r="Y31" i="33"/>
  <c r="AA30" i="33"/>
  <c r="AD30" i="33" s="1"/>
  <c r="Y30" i="33"/>
  <c r="AB29" i="33"/>
  <c r="AA29" i="33"/>
  <c r="AD29" i="33" s="1"/>
  <c r="Y29" i="33"/>
  <c r="AB28" i="33"/>
  <c r="AA28" i="33"/>
  <c r="AD28" i="33" s="1"/>
  <c r="Y28" i="33"/>
  <c r="AA27" i="33"/>
  <c r="AD27" i="33" s="1"/>
  <c r="Y27" i="33"/>
  <c r="AA26" i="33"/>
  <c r="AD26" i="33" s="1"/>
  <c r="Y26" i="33"/>
  <c r="AA25" i="33"/>
  <c r="AD25" i="33" s="1"/>
  <c r="Y25" i="33"/>
  <c r="AA24" i="33"/>
  <c r="AD24" i="33" s="1"/>
  <c r="Y24" i="33"/>
  <c r="AA23" i="33"/>
  <c r="AD23" i="33" s="1"/>
  <c r="Y23" i="33"/>
  <c r="AA22" i="33"/>
  <c r="AD22" i="33" s="1"/>
  <c r="Y22" i="33"/>
  <c r="AA21" i="33"/>
  <c r="AD21" i="33" s="1"/>
  <c r="Y21" i="33"/>
  <c r="AA20" i="33"/>
  <c r="AD20" i="33" s="1"/>
  <c r="Y20" i="33"/>
  <c r="AB19" i="33"/>
  <c r="AA19" i="33"/>
  <c r="AD19" i="33" s="1"/>
  <c r="Y19" i="33"/>
  <c r="AA18" i="33"/>
  <c r="AD18" i="33" s="1"/>
  <c r="Y18" i="33"/>
  <c r="AA17" i="33"/>
  <c r="AD17" i="33" s="1"/>
  <c r="Y17" i="33"/>
  <c r="AA16" i="33"/>
  <c r="AD16" i="33" s="1"/>
  <c r="Y16" i="33"/>
  <c r="AA15" i="33"/>
  <c r="AB15" i="33" s="1"/>
  <c r="Y15" i="33"/>
  <c r="AB14" i="33"/>
  <c r="AA14" i="33"/>
  <c r="AD14" i="33" s="1"/>
  <c r="Y14" i="33"/>
  <c r="AA13" i="33"/>
  <c r="AB13" i="33" s="1"/>
  <c r="Y13" i="33"/>
  <c r="AB12" i="33"/>
  <c r="AA12" i="33"/>
  <c r="AD12" i="33" s="1"/>
  <c r="Y12" i="33"/>
  <c r="AA11" i="33"/>
  <c r="AB11" i="33" s="1"/>
  <c r="Y11" i="33"/>
  <c r="AA10" i="33"/>
  <c r="AB10" i="33" s="1"/>
  <c r="Y10" i="33"/>
  <c r="AA9" i="33"/>
  <c r="AB9" i="33" s="1"/>
  <c r="Y9" i="33"/>
  <c r="AA8" i="33"/>
  <c r="AB8" i="33" s="1"/>
  <c r="Y8" i="33"/>
  <c r="AA7" i="33"/>
  <c r="AB7" i="33" s="1"/>
  <c r="Y7" i="33"/>
  <c r="AB78" i="33" l="1"/>
  <c r="AD5" i="38"/>
  <c r="AD6" i="38"/>
  <c r="AB68" i="33"/>
  <c r="AB80" i="33"/>
  <c r="AB96" i="33"/>
  <c r="AB51" i="33"/>
  <c r="AB5" i="37"/>
  <c r="AB6" i="37"/>
  <c r="AC6" i="37" s="1"/>
  <c r="AF5" i="37"/>
  <c r="AB17" i="33"/>
  <c r="AB21" i="33"/>
  <c r="AB25" i="33"/>
  <c r="AB33" i="33"/>
  <c r="AB37" i="33"/>
  <c r="AB41" i="33"/>
  <c r="AB45" i="33"/>
  <c r="AB55" i="33"/>
  <c r="AB59" i="33"/>
  <c r="AB61" i="33"/>
  <c r="AB64" i="33"/>
  <c r="AB23" i="33"/>
  <c r="AB27" i="33"/>
  <c r="AB39" i="33"/>
  <c r="AB43" i="33"/>
  <c r="AB47" i="33"/>
  <c r="AB49" i="33"/>
  <c r="AB57" i="33"/>
  <c r="AB82" i="33"/>
  <c r="AB86" i="33"/>
  <c r="AB90" i="33"/>
  <c r="AB94" i="33"/>
  <c r="U6" i="36"/>
  <c r="V6" i="36" s="1"/>
  <c r="U5" i="36"/>
  <c r="S6" i="35"/>
  <c r="T6" i="35" s="1"/>
  <c r="S5" i="35"/>
  <c r="AB18" i="33"/>
  <c r="AB20" i="33"/>
  <c r="AB22" i="33"/>
  <c r="AB24" i="33"/>
  <c r="AB26" i="33"/>
  <c r="AB30" i="33"/>
  <c r="AB34" i="33"/>
  <c r="AB36" i="33"/>
  <c r="AB38" i="33"/>
  <c r="AB40" i="33"/>
  <c r="AB42" i="33"/>
  <c r="AB44" i="33"/>
  <c r="AB46" i="33"/>
  <c r="AB50" i="33"/>
  <c r="AB52" i="33"/>
  <c r="AB54" i="33"/>
  <c r="AB56" i="33"/>
  <c r="AB58" i="33"/>
  <c r="AB65" i="33"/>
  <c r="AB67" i="33"/>
  <c r="AB69" i="33"/>
  <c r="AB71" i="33"/>
  <c r="AB73" i="33"/>
  <c r="AB75" i="33"/>
  <c r="AB77" i="33"/>
  <c r="AB79" i="33"/>
  <c r="AB81" i="33"/>
  <c r="AB83" i="33"/>
  <c r="AB85" i="33"/>
  <c r="AB87" i="33"/>
  <c r="AB89" i="33"/>
  <c r="AB91" i="33"/>
  <c r="AB93" i="33"/>
  <c r="AB95" i="33"/>
  <c r="AB63" i="33"/>
  <c r="AD7" i="33"/>
  <c r="AD8" i="33"/>
  <c r="AD9" i="33"/>
  <c r="AD10" i="33"/>
  <c r="AD11" i="33"/>
  <c r="AD13" i="33"/>
  <c r="AD15" i="33"/>
  <c r="AB16" i="33"/>
  <c r="AB99" i="33"/>
  <c r="AB100" i="33"/>
  <c r="AC101" i="34"/>
  <c r="Z101" i="34"/>
  <c r="X101" i="34"/>
  <c r="W101" i="34"/>
  <c r="V101" i="34"/>
  <c r="T101" i="34"/>
  <c r="O101" i="34"/>
  <c r="M101" i="34"/>
  <c r="L101" i="34"/>
  <c r="K101" i="34"/>
  <c r="J101" i="34"/>
  <c r="I101" i="34"/>
  <c r="H101" i="34"/>
  <c r="AE100" i="34"/>
  <c r="AF100" i="34" s="1"/>
  <c r="Q100" i="34"/>
  <c r="P100" i="34"/>
  <c r="U100" i="34" s="1"/>
  <c r="N100" i="34"/>
  <c r="G100" i="34"/>
  <c r="U99" i="34"/>
  <c r="P99" i="34"/>
  <c r="N99" i="34"/>
  <c r="G99" i="34"/>
  <c r="AE98" i="34"/>
  <c r="AF98" i="34" s="1"/>
  <c r="P98" i="34"/>
  <c r="U98" i="34" s="1"/>
  <c r="N98" i="34"/>
  <c r="G98" i="34"/>
  <c r="AE97" i="34"/>
  <c r="AF97" i="34" s="1"/>
  <c r="P97" i="34"/>
  <c r="R97" i="34" s="1"/>
  <c r="N97" i="34"/>
  <c r="G97" i="34"/>
  <c r="AE96" i="34"/>
  <c r="AF96" i="34" s="1"/>
  <c r="P96" i="34"/>
  <c r="U96" i="34" s="1"/>
  <c r="N96" i="34"/>
  <c r="G96" i="34"/>
  <c r="P95" i="34"/>
  <c r="R95" i="34" s="1"/>
  <c r="N95" i="34"/>
  <c r="G95" i="34"/>
  <c r="AE94" i="34"/>
  <c r="AF94" i="34" s="1"/>
  <c r="P94" i="34"/>
  <c r="U94" i="34" s="1"/>
  <c r="N94" i="34"/>
  <c r="G94" i="34"/>
  <c r="P93" i="34"/>
  <c r="R93" i="34" s="1"/>
  <c r="N93" i="34"/>
  <c r="G93" i="34"/>
  <c r="AE92" i="34"/>
  <c r="AF92" i="34" s="1"/>
  <c r="P92" i="34"/>
  <c r="U92" i="34" s="1"/>
  <c r="N92" i="34"/>
  <c r="G92" i="34"/>
  <c r="P91" i="34"/>
  <c r="R91" i="34" s="1"/>
  <c r="N91" i="34"/>
  <c r="G91" i="34"/>
  <c r="AE90" i="34"/>
  <c r="AF90" i="34" s="1"/>
  <c r="P90" i="34"/>
  <c r="U90" i="34" s="1"/>
  <c r="N90" i="34"/>
  <c r="G90" i="34"/>
  <c r="P89" i="34"/>
  <c r="R89" i="34" s="1"/>
  <c r="N89" i="34"/>
  <c r="G89" i="34"/>
  <c r="AE88" i="34"/>
  <c r="AF88" i="34" s="1"/>
  <c r="Q88" i="34"/>
  <c r="P88" i="34"/>
  <c r="U88" i="34" s="1"/>
  <c r="N88" i="34"/>
  <c r="G88" i="34"/>
  <c r="P87" i="34"/>
  <c r="R87" i="34" s="1"/>
  <c r="N87" i="34"/>
  <c r="G87" i="34"/>
  <c r="AE86" i="34"/>
  <c r="AF86" i="34" s="1"/>
  <c r="P86" i="34"/>
  <c r="U86" i="34" s="1"/>
  <c r="N86" i="34"/>
  <c r="G86" i="34"/>
  <c r="P85" i="34"/>
  <c r="R85" i="34" s="1"/>
  <c r="N85" i="34"/>
  <c r="G85" i="34"/>
  <c r="AE84" i="34"/>
  <c r="AF84" i="34" s="1"/>
  <c r="P84" i="34"/>
  <c r="U84" i="34" s="1"/>
  <c r="N84" i="34"/>
  <c r="G84" i="34"/>
  <c r="P83" i="34"/>
  <c r="R83" i="34" s="1"/>
  <c r="N83" i="34"/>
  <c r="G83" i="34"/>
  <c r="AE82" i="34"/>
  <c r="AF82" i="34" s="1"/>
  <c r="P82" i="34"/>
  <c r="U82" i="34" s="1"/>
  <c r="N82" i="34"/>
  <c r="G82" i="34"/>
  <c r="Q81" i="34"/>
  <c r="P81" i="34"/>
  <c r="N81" i="34"/>
  <c r="G81" i="34"/>
  <c r="P80" i="34"/>
  <c r="N80" i="34"/>
  <c r="G80" i="34"/>
  <c r="AE79" i="34"/>
  <c r="AF79" i="34" s="1"/>
  <c r="P79" i="34"/>
  <c r="U79" i="34" s="1"/>
  <c r="N79" i="34"/>
  <c r="G79" i="34"/>
  <c r="P78" i="34"/>
  <c r="N78" i="34"/>
  <c r="G78" i="34"/>
  <c r="AE77" i="34"/>
  <c r="AF77" i="34" s="1"/>
  <c r="P77" i="34"/>
  <c r="U77" i="34" s="1"/>
  <c r="N77" i="34"/>
  <c r="G77" i="34"/>
  <c r="AE76" i="34"/>
  <c r="AF76" i="34" s="1"/>
  <c r="P76" i="34"/>
  <c r="R76" i="34" s="1"/>
  <c r="N76" i="34"/>
  <c r="G76" i="34"/>
  <c r="AE75" i="34"/>
  <c r="AF75" i="34" s="1"/>
  <c r="P75" i="34"/>
  <c r="U75" i="34" s="1"/>
  <c r="N75" i="34"/>
  <c r="G75" i="34"/>
  <c r="AE74" i="34"/>
  <c r="AF74" i="34" s="1"/>
  <c r="P74" i="34"/>
  <c r="N74" i="34"/>
  <c r="G74" i="34"/>
  <c r="AE73" i="34"/>
  <c r="AF73" i="34" s="1"/>
  <c r="P73" i="34"/>
  <c r="U73" i="34" s="1"/>
  <c r="N73" i="34"/>
  <c r="G73" i="34"/>
  <c r="AE72" i="34"/>
  <c r="AF72" i="34" s="1"/>
  <c r="P72" i="34"/>
  <c r="R72" i="34" s="1"/>
  <c r="N72" i="34"/>
  <c r="G72" i="34"/>
  <c r="AE71" i="34"/>
  <c r="AF71" i="34" s="1"/>
  <c r="P71" i="34"/>
  <c r="U71" i="34" s="1"/>
  <c r="N71" i="34"/>
  <c r="G71" i="34"/>
  <c r="P70" i="34"/>
  <c r="R70" i="34" s="1"/>
  <c r="N70" i="34"/>
  <c r="G70" i="34"/>
  <c r="AE69" i="34"/>
  <c r="AF69" i="34" s="1"/>
  <c r="P69" i="34"/>
  <c r="U69" i="34" s="1"/>
  <c r="N69" i="34"/>
  <c r="G69" i="34"/>
  <c r="P68" i="34"/>
  <c r="R68" i="34" s="1"/>
  <c r="N68" i="34"/>
  <c r="G68" i="34"/>
  <c r="AE67" i="34"/>
  <c r="AF67" i="34" s="1"/>
  <c r="P67" i="34"/>
  <c r="U67" i="34" s="1"/>
  <c r="N67" i="34"/>
  <c r="G67" i="34"/>
  <c r="AE66" i="34"/>
  <c r="AF66" i="34" s="1"/>
  <c r="P66" i="34"/>
  <c r="N66" i="34"/>
  <c r="G66" i="34"/>
  <c r="AE65" i="34"/>
  <c r="AF65" i="34" s="1"/>
  <c r="P65" i="34"/>
  <c r="U65" i="34" s="1"/>
  <c r="N65" i="34"/>
  <c r="G65" i="34"/>
  <c r="P64" i="34"/>
  <c r="N64" i="34"/>
  <c r="G64" i="34"/>
  <c r="AE63" i="34"/>
  <c r="AF63" i="34" s="1"/>
  <c r="P63" i="34"/>
  <c r="U63" i="34" s="1"/>
  <c r="N63" i="34"/>
  <c r="G63" i="34"/>
  <c r="AE62" i="34"/>
  <c r="AF62" i="34" s="1"/>
  <c r="P62" i="34"/>
  <c r="R62" i="34" s="1"/>
  <c r="N62" i="34"/>
  <c r="G62" i="34"/>
  <c r="AE61" i="34"/>
  <c r="AF61" i="34" s="1"/>
  <c r="P61" i="34"/>
  <c r="U61" i="34" s="1"/>
  <c r="N61" i="34"/>
  <c r="G61" i="34"/>
  <c r="AE60" i="34"/>
  <c r="AF60" i="34" s="1"/>
  <c r="P60" i="34"/>
  <c r="N60" i="34"/>
  <c r="G60" i="34"/>
  <c r="AE59" i="34"/>
  <c r="AF59" i="34" s="1"/>
  <c r="P59" i="34"/>
  <c r="U59" i="34" s="1"/>
  <c r="N59" i="34"/>
  <c r="G59" i="34"/>
  <c r="P58" i="34"/>
  <c r="N58" i="34"/>
  <c r="G58" i="34"/>
  <c r="AE57" i="34"/>
  <c r="AF57" i="34" s="1"/>
  <c r="P57" i="34"/>
  <c r="U57" i="34" s="1"/>
  <c r="N57" i="34"/>
  <c r="G57" i="34"/>
  <c r="P56" i="34"/>
  <c r="N56" i="34"/>
  <c r="G56" i="34"/>
  <c r="AE55" i="34"/>
  <c r="AF55" i="34" s="1"/>
  <c r="P55" i="34"/>
  <c r="U55" i="34" s="1"/>
  <c r="N55" i="34"/>
  <c r="G55" i="34"/>
  <c r="P54" i="34"/>
  <c r="N54" i="34"/>
  <c r="G54" i="34"/>
  <c r="AE53" i="34"/>
  <c r="AF53" i="34" s="1"/>
  <c r="P53" i="34"/>
  <c r="U53" i="34" s="1"/>
  <c r="N53" i="34"/>
  <c r="G53" i="34"/>
  <c r="P52" i="34"/>
  <c r="N52" i="34"/>
  <c r="G52" i="34"/>
  <c r="AE51" i="34"/>
  <c r="AF51" i="34" s="1"/>
  <c r="P51" i="34"/>
  <c r="U51" i="34" s="1"/>
  <c r="N51" i="34"/>
  <c r="G51" i="34"/>
  <c r="P50" i="34"/>
  <c r="N50" i="34"/>
  <c r="G50" i="34"/>
  <c r="AE49" i="34"/>
  <c r="AF49" i="34" s="1"/>
  <c r="P49" i="34"/>
  <c r="U49" i="34" s="1"/>
  <c r="N49" i="34"/>
  <c r="G49" i="34"/>
  <c r="AE48" i="34"/>
  <c r="AF48" i="34" s="1"/>
  <c r="P48" i="34"/>
  <c r="R48" i="34" s="1"/>
  <c r="N48" i="34"/>
  <c r="G48" i="34"/>
  <c r="AE47" i="34"/>
  <c r="AF47" i="34" s="1"/>
  <c r="P47" i="34"/>
  <c r="U47" i="34" s="1"/>
  <c r="N47" i="34"/>
  <c r="G47" i="34"/>
  <c r="P46" i="34"/>
  <c r="R46" i="34" s="1"/>
  <c r="N46" i="34"/>
  <c r="G46" i="34"/>
  <c r="AE45" i="34"/>
  <c r="AF45" i="34" s="1"/>
  <c r="P45" i="34"/>
  <c r="U45" i="34" s="1"/>
  <c r="N45" i="34"/>
  <c r="G45" i="34"/>
  <c r="AE44" i="34"/>
  <c r="AF44" i="34" s="1"/>
  <c r="P44" i="34"/>
  <c r="N44" i="34"/>
  <c r="G44" i="34"/>
  <c r="AE43" i="34"/>
  <c r="AF43" i="34" s="1"/>
  <c r="P43" i="34"/>
  <c r="U43" i="34" s="1"/>
  <c r="N43" i="34"/>
  <c r="G43" i="34"/>
  <c r="AE42" i="34"/>
  <c r="AF42" i="34" s="1"/>
  <c r="P42" i="34"/>
  <c r="N42" i="34"/>
  <c r="G42" i="34"/>
  <c r="AE41" i="34"/>
  <c r="AF41" i="34" s="1"/>
  <c r="U41" i="34"/>
  <c r="S41" i="34"/>
  <c r="Q41" i="34"/>
  <c r="N41" i="34"/>
  <c r="G41" i="34"/>
  <c r="AE40" i="34"/>
  <c r="AF40" i="34" s="1"/>
  <c r="P40" i="34"/>
  <c r="N40" i="34"/>
  <c r="G40" i="34"/>
  <c r="AE39" i="34"/>
  <c r="AF39" i="34" s="1"/>
  <c r="P39" i="34"/>
  <c r="U39" i="34" s="1"/>
  <c r="N39" i="34"/>
  <c r="G39" i="34"/>
  <c r="AE38" i="34"/>
  <c r="AF38" i="34" s="1"/>
  <c r="P38" i="34"/>
  <c r="N38" i="34"/>
  <c r="G38" i="34"/>
  <c r="AE37" i="34"/>
  <c r="AF37" i="34" s="1"/>
  <c r="P37" i="34"/>
  <c r="U37" i="34" s="1"/>
  <c r="N37" i="34"/>
  <c r="G37" i="34"/>
  <c r="AE36" i="34"/>
  <c r="AF36" i="34" s="1"/>
  <c r="P36" i="34"/>
  <c r="N36" i="34"/>
  <c r="G36" i="34"/>
  <c r="AE35" i="34"/>
  <c r="AF35" i="34" s="1"/>
  <c r="P35" i="34"/>
  <c r="U35" i="34" s="1"/>
  <c r="N35" i="34"/>
  <c r="G35" i="34"/>
  <c r="AE34" i="34"/>
  <c r="AF34" i="34" s="1"/>
  <c r="P34" i="34"/>
  <c r="N34" i="34"/>
  <c r="G34" i="34"/>
  <c r="AE33" i="34"/>
  <c r="AF33" i="34" s="1"/>
  <c r="P33" i="34"/>
  <c r="U33" i="34" s="1"/>
  <c r="N33" i="34"/>
  <c r="G33" i="34"/>
  <c r="AE32" i="34"/>
  <c r="AF32" i="34" s="1"/>
  <c r="P32" i="34"/>
  <c r="N32" i="34"/>
  <c r="G32" i="34"/>
  <c r="AE31" i="34"/>
  <c r="AF31" i="34" s="1"/>
  <c r="P31" i="34"/>
  <c r="U31" i="34" s="1"/>
  <c r="N31" i="34"/>
  <c r="G31" i="34"/>
  <c r="AE30" i="34"/>
  <c r="AF30" i="34" s="1"/>
  <c r="P30" i="34"/>
  <c r="N30" i="34"/>
  <c r="G30" i="34"/>
  <c r="AE29" i="34"/>
  <c r="AF29" i="34" s="1"/>
  <c r="P29" i="34"/>
  <c r="U29" i="34" s="1"/>
  <c r="N29" i="34"/>
  <c r="G29" i="34"/>
  <c r="AE28" i="34"/>
  <c r="AF28" i="34" s="1"/>
  <c r="P28" i="34"/>
  <c r="N28" i="34"/>
  <c r="G28" i="34"/>
  <c r="AE27" i="34"/>
  <c r="AF27" i="34" s="1"/>
  <c r="P27" i="34"/>
  <c r="U27" i="34" s="1"/>
  <c r="N27" i="34"/>
  <c r="G27" i="34"/>
  <c r="AE26" i="34"/>
  <c r="AF26" i="34" s="1"/>
  <c r="P26" i="34"/>
  <c r="N26" i="34"/>
  <c r="G26" i="34"/>
  <c r="AE25" i="34"/>
  <c r="AF25" i="34" s="1"/>
  <c r="P25" i="34"/>
  <c r="U25" i="34" s="1"/>
  <c r="N25" i="34"/>
  <c r="G25" i="34"/>
  <c r="AE24" i="34"/>
  <c r="AF24" i="34" s="1"/>
  <c r="P24" i="34"/>
  <c r="N24" i="34"/>
  <c r="G24" i="34"/>
  <c r="AE23" i="34"/>
  <c r="AF23" i="34" s="1"/>
  <c r="P23" i="34"/>
  <c r="U23" i="34" s="1"/>
  <c r="N23" i="34"/>
  <c r="G23" i="34"/>
  <c r="AE22" i="34"/>
  <c r="AF22" i="34" s="1"/>
  <c r="P22" i="34"/>
  <c r="N22" i="34"/>
  <c r="G22" i="34"/>
  <c r="AE21" i="34"/>
  <c r="AF21" i="34" s="1"/>
  <c r="P21" i="34"/>
  <c r="U21" i="34" s="1"/>
  <c r="N21" i="34"/>
  <c r="G21" i="34"/>
  <c r="AE20" i="34"/>
  <c r="AF20" i="34" s="1"/>
  <c r="P20" i="34"/>
  <c r="N20" i="34"/>
  <c r="G20" i="34"/>
  <c r="AE19" i="34"/>
  <c r="AF19" i="34" s="1"/>
  <c r="P19" i="34"/>
  <c r="U19" i="34" s="1"/>
  <c r="N19" i="34"/>
  <c r="G19" i="34"/>
  <c r="AE18" i="34"/>
  <c r="AF18" i="34" s="1"/>
  <c r="P18" i="34"/>
  <c r="N18" i="34"/>
  <c r="G18" i="34"/>
  <c r="AE17" i="34"/>
  <c r="AF17" i="34" s="1"/>
  <c r="P17" i="34"/>
  <c r="U17" i="34" s="1"/>
  <c r="N17" i="34"/>
  <c r="G17" i="34"/>
  <c r="AE16" i="34"/>
  <c r="AF16" i="34" s="1"/>
  <c r="P16" i="34"/>
  <c r="N16" i="34"/>
  <c r="G16" i="34"/>
  <c r="AE15" i="34"/>
  <c r="AF15" i="34" s="1"/>
  <c r="P15" i="34"/>
  <c r="U15" i="34" s="1"/>
  <c r="N15" i="34"/>
  <c r="G15" i="34"/>
  <c r="AE14" i="34"/>
  <c r="AF14" i="34" s="1"/>
  <c r="P14" i="34"/>
  <c r="R14" i="34" s="1"/>
  <c r="N14" i="34"/>
  <c r="G14" i="34"/>
  <c r="AE13" i="34"/>
  <c r="AF13" i="34" s="1"/>
  <c r="P13" i="34"/>
  <c r="U13" i="34" s="1"/>
  <c r="N13" i="34"/>
  <c r="G13" i="34"/>
  <c r="AE12" i="34"/>
  <c r="AF12" i="34" s="1"/>
  <c r="P12" i="34"/>
  <c r="N12" i="34"/>
  <c r="G12" i="34"/>
  <c r="AE11" i="34"/>
  <c r="AF11" i="34" s="1"/>
  <c r="P11" i="34"/>
  <c r="U11" i="34" s="1"/>
  <c r="N11" i="34"/>
  <c r="G11" i="34"/>
  <c r="P10" i="34"/>
  <c r="N10" i="34"/>
  <c r="G10" i="34"/>
  <c r="AE9" i="34"/>
  <c r="AF9" i="34" s="1"/>
  <c r="P9" i="34"/>
  <c r="U9" i="34" s="1"/>
  <c r="N9" i="34"/>
  <c r="G9" i="34"/>
  <c r="P8" i="34"/>
  <c r="N8" i="34"/>
  <c r="G8" i="34"/>
  <c r="AE7" i="34"/>
  <c r="P7" i="34"/>
  <c r="Q7" i="34" s="1"/>
  <c r="N7" i="34"/>
  <c r="G7" i="34"/>
  <c r="B6" i="34"/>
  <c r="C6" i="34" s="1"/>
  <c r="D6" i="34" s="1"/>
  <c r="E6" i="34" s="1"/>
  <c r="F6" i="34" s="1"/>
  <c r="G6" i="34" s="1"/>
  <c r="H6" i="34" s="1"/>
  <c r="I6" i="34" s="1"/>
  <c r="J6" i="34" s="1"/>
  <c r="K6" i="34" s="1"/>
  <c r="Q21" i="34" l="1"/>
  <c r="Q37" i="34"/>
  <c r="Q57" i="34"/>
  <c r="Q59" i="34"/>
  <c r="Q73" i="34"/>
  <c r="Q29" i="34"/>
  <c r="Q47" i="34"/>
  <c r="Q84" i="34"/>
  <c r="AD6" i="37"/>
  <c r="AD5" i="37"/>
  <c r="Q9" i="34"/>
  <c r="Q11" i="34"/>
  <c r="Q17" i="34"/>
  <c r="Q25" i="34"/>
  <c r="Q33" i="34"/>
  <c r="Q43" i="34"/>
  <c r="Q49" i="34"/>
  <c r="Q51" i="34"/>
  <c r="Q53" i="34"/>
  <c r="Q55" i="34"/>
  <c r="Q67" i="34"/>
  <c r="Q71" i="34"/>
  <c r="Q90" i="34"/>
  <c r="Q94" i="34"/>
  <c r="W6" i="36"/>
  <c r="X6" i="36" s="1"/>
  <c r="Y6" i="36" s="1"/>
  <c r="Z6" i="36" s="1"/>
  <c r="Y4" i="36"/>
  <c r="U6" i="35"/>
  <c r="V6" i="35" s="1"/>
  <c r="U5" i="35"/>
  <c r="Y101" i="34"/>
  <c r="Q13" i="34"/>
  <c r="Q15" i="34"/>
  <c r="Q19" i="34"/>
  <c r="Q23" i="34"/>
  <c r="Q27" i="34"/>
  <c r="Q31" i="34"/>
  <c r="Q35" i="34"/>
  <c r="Q39" i="34"/>
  <c r="Q45" i="34"/>
  <c r="Q61" i="34"/>
  <c r="Q63" i="34"/>
  <c r="Q65" i="34"/>
  <c r="Q69" i="34"/>
  <c r="Q75" i="34"/>
  <c r="Q77" i="34"/>
  <c r="Q79" i="34"/>
  <c r="Q82" i="34"/>
  <c r="Q86" i="34"/>
  <c r="S88" i="34"/>
  <c r="Q92" i="34"/>
  <c r="Q96" i="34"/>
  <c r="Q98" i="34"/>
  <c r="G101" i="34"/>
  <c r="N4" i="34"/>
  <c r="L6" i="34"/>
  <c r="M6" i="34" s="1"/>
  <c r="N6" i="34" s="1"/>
  <c r="O6" i="34" s="1"/>
  <c r="P6" i="34" s="1"/>
  <c r="Q8" i="34"/>
  <c r="U8" i="34"/>
  <c r="AE8" i="34"/>
  <c r="AF8" i="34" s="1"/>
  <c r="Q10" i="34"/>
  <c r="U10" i="34"/>
  <c r="AE10" i="34"/>
  <c r="AF10" i="34" s="1"/>
  <c r="Q12" i="34"/>
  <c r="U12" i="34"/>
  <c r="AF7" i="34"/>
  <c r="R8" i="34"/>
  <c r="S8" i="34" s="1"/>
  <c r="R10" i="34"/>
  <c r="S10" i="34" s="1"/>
  <c r="R12" i="34"/>
  <c r="S12" i="34" s="1"/>
  <c r="S14" i="34"/>
  <c r="Q14" i="34"/>
  <c r="U14" i="34"/>
  <c r="R16" i="34"/>
  <c r="S16" i="34" s="1"/>
  <c r="U16" i="34"/>
  <c r="R18" i="34"/>
  <c r="S18" i="34" s="1"/>
  <c r="U18" i="34"/>
  <c r="R20" i="34"/>
  <c r="S20" i="34" s="1"/>
  <c r="U20" i="34"/>
  <c r="R22" i="34"/>
  <c r="S22" i="34" s="1"/>
  <c r="U22" i="34"/>
  <c r="R24" i="34"/>
  <c r="S24" i="34" s="1"/>
  <c r="U24" i="34"/>
  <c r="R26" i="34"/>
  <c r="S26" i="34" s="1"/>
  <c r="U26" i="34"/>
  <c r="R28" i="34"/>
  <c r="S28" i="34" s="1"/>
  <c r="U28" i="34"/>
  <c r="R30" i="34"/>
  <c r="S30" i="34" s="1"/>
  <c r="U30" i="34"/>
  <c r="R32" i="34"/>
  <c r="S32" i="34" s="1"/>
  <c r="U32" i="34"/>
  <c r="R34" i="34"/>
  <c r="S34" i="34" s="1"/>
  <c r="U34" i="34"/>
  <c r="R36" i="34"/>
  <c r="S36" i="34" s="1"/>
  <c r="U36" i="34"/>
  <c r="R38" i="34"/>
  <c r="S38" i="34" s="1"/>
  <c r="U38" i="34"/>
  <c r="R40" i="34"/>
  <c r="S40" i="34" s="1"/>
  <c r="U40" i="34"/>
  <c r="R42" i="34"/>
  <c r="S42" i="34" s="1"/>
  <c r="U42" i="34"/>
  <c r="R44" i="34"/>
  <c r="S44" i="34" s="1"/>
  <c r="U44" i="34"/>
  <c r="Q50" i="34"/>
  <c r="U50" i="34"/>
  <c r="AE50" i="34"/>
  <c r="AF50" i="34" s="1"/>
  <c r="Q52" i="34"/>
  <c r="U52" i="34"/>
  <c r="AE52" i="34"/>
  <c r="AF52" i="34" s="1"/>
  <c r="Q54" i="34"/>
  <c r="U54" i="34"/>
  <c r="AE54" i="34"/>
  <c r="AF54" i="34" s="1"/>
  <c r="Q56" i="34"/>
  <c r="U56" i="34"/>
  <c r="AE56" i="34"/>
  <c r="AF56" i="34" s="1"/>
  <c r="Q58" i="34"/>
  <c r="U58" i="34"/>
  <c r="AE58" i="34"/>
  <c r="AF58" i="34" s="1"/>
  <c r="Q60" i="34"/>
  <c r="U60" i="34"/>
  <c r="Q64" i="34"/>
  <c r="U64" i="34"/>
  <c r="AE64" i="34"/>
  <c r="AF64" i="34" s="1"/>
  <c r="Q66" i="34"/>
  <c r="U66" i="34"/>
  <c r="Q74" i="34"/>
  <c r="U74" i="34"/>
  <c r="Q78" i="34"/>
  <c r="U78" i="34"/>
  <c r="AE78" i="34"/>
  <c r="AF78" i="34" s="1"/>
  <c r="Q80" i="34"/>
  <c r="U80" i="34"/>
  <c r="AE80" i="34"/>
  <c r="AF80" i="34" s="1"/>
  <c r="S81" i="34"/>
  <c r="U81" i="34"/>
  <c r="R81" i="34"/>
  <c r="AE99" i="34"/>
  <c r="AF99" i="34" s="1"/>
  <c r="P101" i="34"/>
  <c r="R7" i="34"/>
  <c r="U7" i="34"/>
  <c r="AA101" i="34"/>
  <c r="AD101" i="34" s="1"/>
  <c r="R9" i="34"/>
  <c r="S9" i="34" s="1"/>
  <c r="R11" i="34"/>
  <c r="S11" i="34" s="1"/>
  <c r="R13" i="34"/>
  <c r="S13" i="34" s="1"/>
  <c r="R15" i="34"/>
  <c r="S15" i="34" s="1"/>
  <c r="Q16" i="34"/>
  <c r="R17" i="34"/>
  <c r="S17" i="34" s="1"/>
  <c r="Q18" i="34"/>
  <c r="R19" i="34"/>
  <c r="S19" i="34" s="1"/>
  <c r="Q20" i="34"/>
  <c r="R21" i="34"/>
  <c r="S21" i="34" s="1"/>
  <c r="Q22" i="34"/>
  <c r="R23" i="34"/>
  <c r="S23" i="34" s="1"/>
  <c r="Q24" i="34"/>
  <c r="R25" i="34"/>
  <c r="S25" i="34" s="1"/>
  <c r="Q26" i="34"/>
  <c r="R27" i="34"/>
  <c r="S27" i="34" s="1"/>
  <c r="Q28" i="34"/>
  <c r="R29" i="34"/>
  <c r="S29" i="34" s="1"/>
  <c r="Q30" i="34"/>
  <c r="R31" i="34"/>
  <c r="S31" i="34" s="1"/>
  <c r="Q32" i="34"/>
  <c r="R33" i="34"/>
  <c r="S33" i="34" s="1"/>
  <c r="Q34" i="34"/>
  <c r="R35" i="34"/>
  <c r="S35" i="34" s="1"/>
  <c r="Q36" i="34"/>
  <c r="R37" i="34"/>
  <c r="S37" i="34" s="1"/>
  <c r="Q38" i="34"/>
  <c r="R39" i="34"/>
  <c r="S39" i="34" s="1"/>
  <c r="Q40" i="34"/>
  <c r="Q42" i="34"/>
  <c r="R43" i="34"/>
  <c r="S43" i="34" s="1"/>
  <c r="Q44" i="34"/>
  <c r="S46" i="34"/>
  <c r="Q46" i="34"/>
  <c r="U46" i="34"/>
  <c r="AE46" i="34"/>
  <c r="AF46" i="34" s="1"/>
  <c r="S48" i="34"/>
  <c r="Q48" i="34"/>
  <c r="U48" i="34"/>
  <c r="R50" i="34"/>
  <c r="S50" i="34" s="1"/>
  <c r="R52" i="34"/>
  <c r="S52" i="34" s="1"/>
  <c r="R54" i="34"/>
  <c r="S54" i="34" s="1"/>
  <c r="R56" i="34"/>
  <c r="S56" i="34" s="1"/>
  <c r="R58" i="34"/>
  <c r="S58" i="34" s="1"/>
  <c r="R60" i="34"/>
  <c r="S60" i="34" s="1"/>
  <c r="S62" i="34"/>
  <c r="Q62" i="34"/>
  <c r="U62" i="34"/>
  <c r="R64" i="34"/>
  <c r="S64" i="34" s="1"/>
  <c r="R66" i="34"/>
  <c r="S66" i="34" s="1"/>
  <c r="S68" i="34"/>
  <c r="Q68" i="34"/>
  <c r="U68" i="34"/>
  <c r="AE68" i="34"/>
  <c r="AF68" i="34" s="1"/>
  <c r="S70" i="34"/>
  <c r="Q70" i="34"/>
  <c r="U70" i="34"/>
  <c r="AE70" i="34"/>
  <c r="AF70" i="34" s="1"/>
  <c r="S72" i="34"/>
  <c r="Q72" i="34"/>
  <c r="U72" i="34"/>
  <c r="R74" i="34"/>
  <c r="S74" i="34" s="1"/>
  <c r="S76" i="34"/>
  <c r="Q76" i="34"/>
  <c r="U76" i="34"/>
  <c r="R78" i="34"/>
  <c r="S78" i="34" s="1"/>
  <c r="R80" i="34"/>
  <c r="S80" i="34" s="1"/>
  <c r="Q99" i="34"/>
  <c r="R99" i="34"/>
  <c r="S99" i="34" s="1"/>
  <c r="R45" i="34"/>
  <c r="S45" i="34" s="1"/>
  <c r="R47" i="34"/>
  <c r="S47" i="34" s="1"/>
  <c r="R49" i="34"/>
  <c r="S49" i="34" s="1"/>
  <c r="R51" i="34"/>
  <c r="S51" i="34" s="1"/>
  <c r="R53" i="34"/>
  <c r="S53" i="34" s="1"/>
  <c r="R55" i="34"/>
  <c r="S55" i="34" s="1"/>
  <c r="R57" i="34"/>
  <c r="S57" i="34" s="1"/>
  <c r="R59" i="34"/>
  <c r="S59" i="34" s="1"/>
  <c r="R61" i="34"/>
  <c r="S61" i="34" s="1"/>
  <c r="R63" i="34"/>
  <c r="S63" i="34" s="1"/>
  <c r="R65" i="34"/>
  <c r="S65" i="34" s="1"/>
  <c r="R67" i="34"/>
  <c r="S67" i="34" s="1"/>
  <c r="R69" i="34"/>
  <c r="S69" i="34" s="1"/>
  <c r="R71" i="34"/>
  <c r="S71" i="34" s="1"/>
  <c r="R73" i="34"/>
  <c r="S73" i="34" s="1"/>
  <c r="R75" i="34"/>
  <c r="S75" i="34" s="1"/>
  <c r="R77" i="34"/>
  <c r="S77" i="34" s="1"/>
  <c r="R79" i="34"/>
  <c r="S79" i="34" s="1"/>
  <c r="AE81" i="34"/>
  <c r="AF81" i="34" s="1"/>
  <c r="S83" i="34"/>
  <c r="Q83" i="34"/>
  <c r="U83" i="34"/>
  <c r="AE83" i="34"/>
  <c r="AF83" i="34" s="1"/>
  <c r="S85" i="34"/>
  <c r="Q85" i="34"/>
  <c r="U85" i="34"/>
  <c r="AE85" i="34"/>
  <c r="AF85" i="34" s="1"/>
  <c r="S87" i="34"/>
  <c r="Q87" i="34"/>
  <c r="U87" i="34"/>
  <c r="AE87" i="34"/>
  <c r="AF87" i="34" s="1"/>
  <c r="S89" i="34"/>
  <c r="Q89" i="34"/>
  <c r="U89" i="34"/>
  <c r="AE89" i="34"/>
  <c r="AF89" i="34" s="1"/>
  <c r="S91" i="34"/>
  <c r="Q91" i="34"/>
  <c r="U91" i="34"/>
  <c r="AE91" i="34"/>
  <c r="AF91" i="34" s="1"/>
  <c r="S93" i="34"/>
  <c r="Q93" i="34"/>
  <c r="U93" i="34"/>
  <c r="AE93" i="34"/>
  <c r="AF93" i="34" s="1"/>
  <c r="S95" i="34"/>
  <c r="Q95" i="34"/>
  <c r="U95" i="34"/>
  <c r="AE95" i="34"/>
  <c r="AF95" i="34" s="1"/>
  <c r="S97" i="34"/>
  <c r="Q97" i="34"/>
  <c r="U97" i="34"/>
  <c r="N101" i="34"/>
  <c r="R82" i="34"/>
  <c r="S82" i="34" s="1"/>
  <c r="R84" i="34"/>
  <c r="S84" i="34" s="1"/>
  <c r="R86" i="34"/>
  <c r="S86" i="34" s="1"/>
  <c r="R88" i="34"/>
  <c r="R90" i="34"/>
  <c r="S90" i="34" s="1"/>
  <c r="R92" i="34"/>
  <c r="S92" i="34" s="1"/>
  <c r="R94" i="34"/>
  <c r="S94" i="34" s="1"/>
  <c r="R96" i="34"/>
  <c r="S96" i="34" s="1"/>
  <c r="R98" i="34"/>
  <c r="S98" i="34" s="1"/>
  <c r="R100" i="34"/>
  <c r="S100" i="34" s="1"/>
  <c r="AA100" i="32"/>
  <c r="AB100" i="32" s="1"/>
  <c r="Y100" i="32"/>
  <c r="AA99" i="32"/>
  <c r="AB99" i="32" s="1"/>
  <c r="Y99" i="32"/>
  <c r="AB98" i="32"/>
  <c r="AA98" i="32"/>
  <c r="Y98" i="32"/>
  <c r="AB97" i="32"/>
  <c r="AA97" i="32"/>
  <c r="Y97" i="32"/>
  <c r="AA96" i="32"/>
  <c r="AB96" i="32" s="1"/>
  <c r="Y96" i="32"/>
  <c r="AA95" i="32"/>
  <c r="AB95" i="32" s="1"/>
  <c r="Y95" i="32"/>
  <c r="AA94" i="32"/>
  <c r="AB94" i="32" s="1"/>
  <c r="Y94" i="32"/>
  <c r="AA93" i="32"/>
  <c r="AB93" i="32" s="1"/>
  <c r="Y93" i="32"/>
  <c r="AA92" i="32"/>
  <c r="AB92" i="32" s="1"/>
  <c r="Y92" i="32"/>
  <c r="AA91" i="32"/>
  <c r="AB91" i="32" s="1"/>
  <c r="Y91" i="32"/>
  <c r="AA90" i="32"/>
  <c r="AB90" i="32" s="1"/>
  <c r="Y90" i="32"/>
  <c r="AA89" i="32"/>
  <c r="AB89" i="32" s="1"/>
  <c r="Y89" i="32"/>
  <c r="AB88" i="32"/>
  <c r="AA88" i="32"/>
  <c r="Y88" i="32"/>
  <c r="AA87" i="32"/>
  <c r="AB87" i="32" s="1"/>
  <c r="Y87" i="32"/>
  <c r="AA86" i="32"/>
  <c r="AB86" i="32" s="1"/>
  <c r="Y86" i="32"/>
  <c r="AA85" i="32"/>
  <c r="AB85" i="32" s="1"/>
  <c r="Y85" i="32"/>
  <c r="AA84" i="32"/>
  <c r="AB84" i="32" s="1"/>
  <c r="Y84" i="32"/>
  <c r="AA83" i="32"/>
  <c r="AB83" i="32" s="1"/>
  <c r="Y83" i="32"/>
  <c r="AA82" i="32"/>
  <c r="AB82" i="32" s="1"/>
  <c r="Y82" i="32"/>
  <c r="AA81" i="32"/>
  <c r="AB81" i="32" s="1"/>
  <c r="Y81" i="32"/>
  <c r="AA80" i="32"/>
  <c r="AB80" i="32" s="1"/>
  <c r="Y80" i="32"/>
  <c r="AA79" i="32"/>
  <c r="AB79" i="32" s="1"/>
  <c r="Y79" i="32"/>
  <c r="AA78" i="32"/>
  <c r="AB78" i="32" s="1"/>
  <c r="Y78" i="32"/>
  <c r="AA77" i="32"/>
  <c r="AB77" i="32" s="1"/>
  <c r="Y77" i="32"/>
  <c r="AB76" i="32"/>
  <c r="AA76" i="32"/>
  <c r="Y76" i="32"/>
  <c r="AA75" i="32"/>
  <c r="AB75" i="32" s="1"/>
  <c r="Y75" i="32"/>
  <c r="AB74" i="32"/>
  <c r="AA74" i="32"/>
  <c r="Y74" i="32"/>
  <c r="AA73" i="32"/>
  <c r="AB73" i="32" s="1"/>
  <c r="Y73" i="32"/>
  <c r="AB72" i="32"/>
  <c r="AA72" i="32"/>
  <c r="Y72" i="32"/>
  <c r="AA71" i="32"/>
  <c r="AB71" i="32" s="1"/>
  <c r="Y71" i="32"/>
  <c r="AA70" i="32"/>
  <c r="AB70" i="32" s="1"/>
  <c r="Y70" i="32"/>
  <c r="AA69" i="32"/>
  <c r="AB69" i="32" s="1"/>
  <c r="Y69" i="32"/>
  <c r="AA68" i="32"/>
  <c r="AB68" i="32" s="1"/>
  <c r="Y68" i="32"/>
  <c r="AA67" i="32"/>
  <c r="AB67" i="32" s="1"/>
  <c r="Y67" i="32"/>
  <c r="AB66" i="32"/>
  <c r="AA66" i="32"/>
  <c r="Y66" i="32"/>
  <c r="AA65" i="32"/>
  <c r="AB65" i="32" s="1"/>
  <c r="Y65" i="32"/>
  <c r="AA64" i="32"/>
  <c r="AB64" i="32" s="1"/>
  <c r="Y64" i="32"/>
  <c r="AA63" i="32"/>
  <c r="AB63" i="32" s="1"/>
  <c r="Y63" i="32"/>
  <c r="AB62" i="32"/>
  <c r="AA62" i="32"/>
  <c r="Y62" i="32"/>
  <c r="AA61" i="32"/>
  <c r="AB61" i="32" s="1"/>
  <c r="Y61" i="32"/>
  <c r="AB60" i="32"/>
  <c r="AA60" i="32"/>
  <c r="Y60" i="32"/>
  <c r="AA59" i="32"/>
  <c r="AB59" i="32" s="1"/>
  <c r="Y59" i="32"/>
  <c r="AA58" i="32"/>
  <c r="AB58" i="32" s="1"/>
  <c r="Y58" i="32"/>
  <c r="AA57" i="32"/>
  <c r="AB57" i="32" s="1"/>
  <c r="Y57" i="32"/>
  <c r="AA56" i="32"/>
  <c r="AB56" i="32" s="1"/>
  <c r="Y56" i="32"/>
  <c r="AA55" i="32"/>
  <c r="AB55" i="32" s="1"/>
  <c r="Y55" i="32"/>
  <c r="AA54" i="32"/>
  <c r="AB54" i="32" s="1"/>
  <c r="Y54" i="32"/>
  <c r="AB53" i="32"/>
  <c r="AA53" i="32"/>
  <c r="Y53" i="32"/>
  <c r="AA52" i="32"/>
  <c r="AB52" i="32" s="1"/>
  <c r="Y52" i="32"/>
  <c r="AA51" i="32"/>
  <c r="AB51" i="32" s="1"/>
  <c r="Y51" i="32"/>
  <c r="AA50" i="32"/>
  <c r="AB50" i="32" s="1"/>
  <c r="Y50" i="32"/>
  <c r="AA49" i="32"/>
  <c r="AB49" i="32" s="1"/>
  <c r="Y49" i="32"/>
  <c r="AB48" i="32"/>
  <c r="AA48" i="32"/>
  <c r="Y48" i="32"/>
  <c r="AA47" i="32"/>
  <c r="AB47" i="32" s="1"/>
  <c r="Y47" i="32"/>
  <c r="AA46" i="32"/>
  <c r="AB46" i="32" s="1"/>
  <c r="Y46" i="32"/>
  <c r="AA45" i="32"/>
  <c r="AB45" i="32" s="1"/>
  <c r="Y45" i="32"/>
  <c r="AA44" i="32"/>
  <c r="AB44" i="32" s="1"/>
  <c r="Y44" i="32"/>
  <c r="AA43" i="32"/>
  <c r="AB43" i="32" s="1"/>
  <c r="Y43" i="32"/>
  <c r="AA42" i="32"/>
  <c r="AB42" i="32" s="1"/>
  <c r="Y42" i="32"/>
  <c r="AA41" i="32"/>
  <c r="AB41" i="32" s="1"/>
  <c r="Y41" i="32"/>
  <c r="AA40" i="32"/>
  <c r="AB40" i="32" s="1"/>
  <c r="Y40" i="32"/>
  <c r="AA39" i="32"/>
  <c r="AB39" i="32" s="1"/>
  <c r="Y39" i="32"/>
  <c r="AA38" i="32"/>
  <c r="AB38" i="32" s="1"/>
  <c r="Y38" i="32"/>
  <c r="AA37" i="32"/>
  <c r="AB37" i="32" s="1"/>
  <c r="Y37" i="32"/>
  <c r="AA36" i="32"/>
  <c r="AB36" i="32" s="1"/>
  <c r="Y36" i="32"/>
  <c r="AB35" i="32"/>
  <c r="AA35" i="32"/>
  <c r="Y35" i="32"/>
  <c r="AA34" i="32"/>
  <c r="AB34" i="32" s="1"/>
  <c r="Y34" i="32"/>
  <c r="AA33" i="32"/>
  <c r="AB33" i="32" s="1"/>
  <c r="Y33" i="32"/>
  <c r="AB32" i="32"/>
  <c r="AA32" i="32"/>
  <c r="Y32" i="32"/>
  <c r="AB31" i="32"/>
  <c r="AA31" i="32"/>
  <c r="Y31" i="32"/>
  <c r="AA30" i="32"/>
  <c r="AB30" i="32" s="1"/>
  <c r="Y30" i="32"/>
  <c r="AB29" i="32"/>
  <c r="AA29" i="32"/>
  <c r="Y29" i="32"/>
  <c r="AB28" i="32"/>
  <c r="AA28" i="32"/>
  <c r="Y28" i="32"/>
  <c r="AA27" i="32"/>
  <c r="AB27" i="32" s="1"/>
  <c r="Y27" i="32"/>
  <c r="AA26" i="32"/>
  <c r="AB26" i="32" s="1"/>
  <c r="Y26" i="32"/>
  <c r="AA25" i="32"/>
  <c r="AB25" i="32" s="1"/>
  <c r="Y25" i="32"/>
  <c r="AA24" i="32"/>
  <c r="AB24" i="32" s="1"/>
  <c r="Y24" i="32"/>
  <c r="AA23" i="32"/>
  <c r="AB23" i="32" s="1"/>
  <c r="Y23" i="32"/>
  <c r="AA22" i="32"/>
  <c r="AB22" i="32" s="1"/>
  <c r="Y22" i="32"/>
  <c r="AA21" i="32"/>
  <c r="AB21" i="32" s="1"/>
  <c r="Y21" i="32"/>
  <c r="AA20" i="32"/>
  <c r="AB20" i="32" s="1"/>
  <c r="Y20" i="32"/>
  <c r="AA19" i="32"/>
  <c r="AB19" i="32" s="1"/>
  <c r="Y19" i="32"/>
  <c r="AA18" i="32"/>
  <c r="AB18" i="32" s="1"/>
  <c r="Y18" i="32"/>
  <c r="AA17" i="32"/>
  <c r="AB17" i="32" s="1"/>
  <c r="Y17" i="32"/>
  <c r="AA16" i="32"/>
  <c r="AB16" i="32" s="1"/>
  <c r="Y16" i="32"/>
  <c r="AA15" i="32"/>
  <c r="AB15" i="32" s="1"/>
  <c r="Y15" i="32"/>
  <c r="AB14" i="32"/>
  <c r="AA14" i="32"/>
  <c r="Y14" i="32"/>
  <c r="AA13" i="32"/>
  <c r="AB13" i="32" s="1"/>
  <c r="Y13" i="32"/>
  <c r="AB12" i="32"/>
  <c r="AA12" i="32"/>
  <c r="Y12" i="32"/>
  <c r="AA11" i="32"/>
  <c r="AB11" i="32" s="1"/>
  <c r="Y11" i="32"/>
  <c r="AA10" i="32"/>
  <c r="AB10" i="32" s="1"/>
  <c r="Y10" i="32"/>
  <c r="AA9" i="32"/>
  <c r="AB9" i="32" s="1"/>
  <c r="Y9" i="32"/>
  <c r="AA8" i="32"/>
  <c r="AB8" i="32" s="1"/>
  <c r="Y8" i="32"/>
  <c r="AA7" i="32"/>
  <c r="AB7" i="32" s="1"/>
  <c r="Y7" i="32"/>
  <c r="AA100" i="31"/>
  <c r="AB100" i="31" s="1"/>
  <c r="Y100" i="31"/>
  <c r="AA99" i="31"/>
  <c r="AB99" i="31" s="1"/>
  <c r="Y99" i="31"/>
  <c r="AB98" i="31"/>
  <c r="AA98" i="31"/>
  <c r="Y98" i="31"/>
  <c r="AB97" i="31"/>
  <c r="AA97" i="31"/>
  <c r="Y97" i="31"/>
  <c r="AA96" i="31"/>
  <c r="AB96" i="31" s="1"/>
  <c r="Y96" i="31"/>
  <c r="AA95" i="31"/>
  <c r="AB95" i="31" s="1"/>
  <c r="Y95" i="31"/>
  <c r="AA94" i="31"/>
  <c r="AB94" i="31" s="1"/>
  <c r="Y94" i="31"/>
  <c r="AA93" i="31"/>
  <c r="AB93" i="31" s="1"/>
  <c r="Y93" i="31"/>
  <c r="AA92" i="31"/>
  <c r="AB92" i="31" s="1"/>
  <c r="Y92" i="31"/>
  <c r="AA91" i="31"/>
  <c r="AB91" i="31" s="1"/>
  <c r="Y91" i="31"/>
  <c r="AA90" i="31"/>
  <c r="AB90" i="31" s="1"/>
  <c r="Y90" i="31"/>
  <c r="AA89" i="31"/>
  <c r="AB89" i="31" s="1"/>
  <c r="Y89" i="31"/>
  <c r="AB88" i="31"/>
  <c r="AA88" i="31"/>
  <c r="Y88" i="31"/>
  <c r="AA87" i="31"/>
  <c r="AB87" i="31" s="1"/>
  <c r="Y87" i="31"/>
  <c r="AA86" i="31"/>
  <c r="AB86" i="31" s="1"/>
  <c r="Y86" i="31"/>
  <c r="AA85" i="31"/>
  <c r="AB85" i="31" s="1"/>
  <c r="Y85" i="31"/>
  <c r="AA84" i="31"/>
  <c r="AB84" i="31" s="1"/>
  <c r="Y84" i="31"/>
  <c r="AA83" i="31"/>
  <c r="AB83" i="31" s="1"/>
  <c r="Y83" i="31"/>
  <c r="AA82" i="31"/>
  <c r="AB82" i="31" s="1"/>
  <c r="Y82" i="31"/>
  <c r="AA81" i="31"/>
  <c r="AB81" i="31" s="1"/>
  <c r="Y81" i="31"/>
  <c r="AA80" i="31"/>
  <c r="AB80" i="31" s="1"/>
  <c r="Y80" i="31"/>
  <c r="AA79" i="31"/>
  <c r="AB79" i="31" s="1"/>
  <c r="Y79" i="31"/>
  <c r="AA78" i="31"/>
  <c r="AB78" i="31" s="1"/>
  <c r="Y78" i="31"/>
  <c r="AA77" i="31"/>
  <c r="AB77" i="31" s="1"/>
  <c r="Y77" i="31"/>
  <c r="AB76" i="31"/>
  <c r="AA76" i="31"/>
  <c r="Y76" i="31"/>
  <c r="AA75" i="31"/>
  <c r="AB75" i="31" s="1"/>
  <c r="Y75" i="31"/>
  <c r="AB74" i="31"/>
  <c r="AA74" i="31"/>
  <c r="Y74" i="31"/>
  <c r="AA73" i="31"/>
  <c r="AB73" i="31" s="1"/>
  <c r="Y73" i="31"/>
  <c r="AB72" i="31"/>
  <c r="AA72" i="31"/>
  <c r="Y72" i="31"/>
  <c r="AA71" i="31"/>
  <c r="AB71" i="31" s="1"/>
  <c r="Y71" i="31"/>
  <c r="AA70" i="31"/>
  <c r="AB70" i="31" s="1"/>
  <c r="Y70" i="31"/>
  <c r="AA69" i="31"/>
  <c r="AB69" i="31" s="1"/>
  <c r="Y69" i="31"/>
  <c r="AA68" i="31"/>
  <c r="AB68" i="31" s="1"/>
  <c r="Y68" i="31"/>
  <c r="AA67" i="31"/>
  <c r="AB67" i="31" s="1"/>
  <c r="Y67" i="31"/>
  <c r="AB66" i="31"/>
  <c r="AA66" i="31"/>
  <c r="Y66" i="31"/>
  <c r="AA65" i="31"/>
  <c r="AB65" i="31" s="1"/>
  <c r="Y65" i="31"/>
  <c r="AA64" i="31"/>
  <c r="AB64" i="31" s="1"/>
  <c r="Y64" i="31"/>
  <c r="AA63" i="31"/>
  <c r="AB63" i="31" s="1"/>
  <c r="Y63" i="31"/>
  <c r="AB62" i="31"/>
  <c r="AA62" i="31"/>
  <c r="Y62" i="31"/>
  <c r="AA61" i="31"/>
  <c r="AB61" i="31" s="1"/>
  <c r="Y61" i="31"/>
  <c r="AB60" i="31"/>
  <c r="AA60" i="31"/>
  <c r="Y60" i="31"/>
  <c r="AA59" i="31"/>
  <c r="AB59" i="31" s="1"/>
  <c r="Y59" i="31"/>
  <c r="AA58" i="31"/>
  <c r="AB58" i="31" s="1"/>
  <c r="Y58" i="31"/>
  <c r="AA57" i="31"/>
  <c r="AB57" i="31" s="1"/>
  <c r="Y57" i="31"/>
  <c r="AA56" i="31"/>
  <c r="AB56" i="31" s="1"/>
  <c r="Y56" i="31"/>
  <c r="AA55" i="31"/>
  <c r="AB55" i="31" s="1"/>
  <c r="Y55" i="31"/>
  <c r="AA54" i="31"/>
  <c r="AB54" i="31" s="1"/>
  <c r="Y54" i="31"/>
  <c r="AB53" i="31"/>
  <c r="AA53" i="31"/>
  <c r="Y53" i="31"/>
  <c r="AA52" i="31"/>
  <c r="AB52" i="31" s="1"/>
  <c r="Y52" i="31"/>
  <c r="AA51" i="31"/>
  <c r="AB51" i="31" s="1"/>
  <c r="Y51" i="31"/>
  <c r="AA50" i="31"/>
  <c r="AB50" i="31" s="1"/>
  <c r="Y50" i="31"/>
  <c r="AA49" i="31"/>
  <c r="AB49" i="31" s="1"/>
  <c r="Y49" i="31"/>
  <c r="AB48" i="31"/>
  <c r="AA48" i="31"/>
  <c r="Y48" i="31"/>
  <c r="AA47" i="31"/>
  <c r="AB47" i="31" s="1"/>
  <c r="Y47" i="31"/>
  <c r="AA46" i="31"/>
  <c r="AB46" i="31" s="1"/>
  <c r="Y46" i="31"/>
  <c r="AA45" i="31"/>
  <c r="AB45" i="31" s="1"/>
  <c r="Y45" i="31"/>
  <c r="AA44" i="31"/>
  <c r="AB44" i="31" s="1"/>
  <c r="Y44" i="31"/>
  <c r="AA43" i="31"/>
  <c r="AB43" i="31" s="1"/>
  <c r="Y43" i="31"/>
  <c r="AA42" i="31"/>
  <c r="AB42" i="31" s="1"/>
  <c r="Y42" i="31"/>
  <c r="AA41" i="31"/>
  <c r="AB41" i="31" s="1"/>
  <c r="Y41" i="31"/>
  <c r="AA40" i="31"/>
  <c r="AB40" i="31" s="1"/>
  <c r="Y40" i="31"/>
  <c r="AA39" i="31"/>
  <c r="AB39" i="31" s="1"/>
  <c r="Y39" i="31"/>
  <c r="AA38" i="31"/>
  <c r="AB38" i="31" s="1"/>
  <c r="Y38" i="31"/>
  <c r="AA37" i="31"/>
  <c r="AB37" i="31" s="1"/>
  <c r="Y37" i="31"/>
  <c r="AA36" i="31"/>
  <c r="AB36" i="31" s="1"/>
  <c r="Y36" i="31"/>
  <c r="AB35" i="31"/>
  <c r="AA35" i="31"/>
  <c r="Y35" i="31"/>
  <c r="AA34" i="31"/>
  <c r="AB34" i="31" s="1"/>
  <c r="Y34" i="31"/>
  <c r="AA33" i="31"/>
  <c r="AB33" i="31" s="1"/>
  <c r="Y33" i="31"/>
  <c r="AB32" i="31"/>
  <c r="AA32" i="31"/>
  <c r="Y32" i="31"/>
  <c r="AB31" i="31"/>
  <c r="AA31" i="31"/>
  <c r="Y31" i="31"/>
  <c r="AA30" i="31"/>
  <c r="AB30" i="31" s="1"/>
  <c r="Y30" i="31"/>
  <c r="AB29" i="31"/>
  <c r="AA29" i="31"/>
  <c r="Y29" i="31"/>
  <c r="AB28" i="31"/>
  <c r="AA28" i="31"/>
  <c r="Y28" i="31"/>
  <c r="AA27" i="31"/>
  <c r="AB27" i="31" s="1"/>
  <c r="Y27" i="31"/>
  <c r="AA26" i="31"/>
  <c r="AB26" i="31" s="1"/>
  <c r="Y26" i="31"/>
  <c r="AA25" i="31"/>
  <c r="AB25" i="31" s="1"/>
  <c r="Y25" i="31"/>
  <c r="AA24" i="31"/>
  <c r="AB24" i="31" s="1"/>
  <c r="Y24" i="31"/>
  <c r="AA23" i="31"/>
  <c r="AB23" i="31" s="1"/>
  <c r="Y23" i="31"/>
  <c r="AA22" i="31"/>
  <c r="AB22" i="31" s="1"/>
  <c r="Y22" i="31"/>
  <c r="AA21" i="31"/>
  <c r="AB21" i="31" s="1"/>
  <c r="Y21" i="31"/>
  <c r="AA20" i="31"/>
  <c r="AB20" i="31" s="1"/>
  <c r="Y20" i="31"/>
  <c r="AA19" i="31"/>
  <c r="AB19" i="31" s="1"/>
  <c r="Y19" i="31"/>
  <c r="AA18" i="31"/>
  <c r="AB18" i="31" s="1"/>
  <c r="Y18" i="31"/>
  <c r="AA17" i="31"/>
  <c r="AB17" i="31" s="1"/>
  <c r="Y17" i="31"/>
  <c r="AA16" i="31"/>
  <c r="AB16" i="31" s="1"/>
  <c r="Y16" i="31"/>
  <c r="AA15" i="31"/>
  <c r="AB15" i="31" s="1"/>
  <c r="Y15" i="31"/>
  <c r="AB14" i="31"/>
  <c r="AA14" i="31"/>
  <c r="Y14" i="31"/>
  <c r="AA13" i="31"/>
  <c r="AB13" i="31" s="1"/>
  <c r="Y13" i="31"/>
  <c r="AB12" i="31"/>
  <c r="AA12" i="31"/>
  <c r="Y12" i="31"/>
  <c r="AA11" i="31"/>
  <c r="AB11" i="31" s="1"/>
  <c r="Y11" i="31"/>
  <c r="AA10" i="31"/>
  <c r="AB10" i="31" s="1"/>
  <c r="Y10" i="31"/>
  <c r="AA9" i="31"/>
  <c r="AB9" i="31" s="1"/>
  <c r="Y9" i="31"/>
  <c r="AA8" i="31"/>
  <c r="AB8" i="31" s="1"/>
  <c r="Y8" i="31"/>
  <c r="AA7" i="31"/>
  <c r="AB7" i="31" s="1"/>
  <c r="Y7" i="31"/>
  <c r="AA80" i="30"/>
  <c r="AA6" i="36" l="1"/>
  <c r="AA5" i="36"/>
  <c r="W6" i="35"/>
  <c r="X6" i="35" s="1"/>
  <c r="Y6" i="35" s="1"/>
  <c r="Z6" i="35" s="1"/>
  <c r="Y4" i="35"/>
  <c r="Q6" i="34"/>
  <c r="R6" i="34" s="1"/>
  <c r="Q5" i="34"/>
  <c r="R101" i="34"/>
  <c r="S7" i="34"/>
  <c r="AB101" i="34"/>
  <c r="U101" i="34"/>
  <c r="S101" i="34"/>
  <c r="Q101" i="34"/>
  <c r="AE101" i="34"/>
  <c r="AF101" i="34" s="1"/>
  <c r="AA86" i="29"/>
  <c r="AB86" i="29" s="1"/>
  <c r="AA86" i="30"/>
  <c r="AB86" i="30" s="1"/>
  <c r="AF5" i="36" l="1"/>
  <c r="AB5" i="36"/>
  <c r="AB6" i="36"/>
  <c r="AC6" i="36" s="1"/>
  <c r="AA6" i="35"/>
  <c r="AA5" i="35"/>
  <c r="S6" i="34"/>
  <c r="T6" i="34" s="1"/>
  <c r="S5" i="34"/>
  <c r="AC101" i="33"/>
  <c r="Z101" i="33"/>
  <c r="X101" i="33"/>
  <c r="W101" i="33"/>
  <c r="V101" i="33"/>
  <c r="T101" i="33"/>
  <c r="O101" i="33"/>
  <c r="M101" i="33"/>
  <c r="L101" i="33"/>
  <c r="K101" i="33"/>
  <c r="J101" i="33"/>
  <c r="I101" i="33"/>
  <c r="H101" i="33"/>
  <c r="AE100" i="33"/>
  <c r="AF100" i="33" s="1"/>
  <c r="P100" i="33"/>
  <c r="U100" i="33" s="1"/>
  <c r="N100" i="33"/>
  <c r="G100" i="33"/>
  <c r="P99" i="33"/>
  <c r="R99" i="33" s="1"/>
  <c r="N99" i="33"/>
  <c r="G99" i="33"/>
  <c r="AE98" i="33"/>
  <c r="AF98" i="33" s="1"/>
  <c r="P98" i="33"/>
  <c r="U98" i="33" s="1"/>
  <c r="N98" i="33"/>
  <c r="G98" i="33"/>
  <c r="AE97" i="33"/>
  <c r="AF97" i="33" s="1"/>
  <c r="P97" i="33"/>
  <c r="R97" i="33" s="1"/>
  <c r="N97" i="33"/>
  <c r="G97" i="33"/>
  <c r="AE96" i="33"/>
  <c r="AF96" i="33" s="1"/>
  <c r="P96" i="33"/>
  <c r="U96" i="33" s="1"/>
  <c r="N96" i="33"/>
  <c r="G96" i="33"/>
  <c r="P95" i="33"/>
  <c r="R95" i="33" s="1"/>
  <c r="N95" i="33"/>
  <c r="G95" i="33"/>
  <c r="AE94" i="33"/>
  <c r="AF94" i="33" s="1"/>
  <c r="P94" i="33"/>
  <c r="U94" i="33" s="1"/>
  <c r="N94" i="33"/>
  <c r="G94" i="33"/>
  <c r="P93" i="33"/>
  <c r="R93" i="33" s="1"/>
  <c r="N93" i="33"/>
  <c r="G93" i="33"/>
  <c r="AE92" i="33"/>
  <c r="AF92" i="33" s="1"/>
  <c r="P92" i="33"/>
  <c r="U92" i="33" s="1"/>
  <c r="N92" i="33"/>
  <c r="G92" i="33"/>
  <c r="P91" i="33"/>
  <c r="R91" i="33" s="1"/>
  <c r="N91" i="33"/>
  <c r="G91" i="33"/>
  <c r="AE90" i="33"/>
  <c r="AF90" i="33" s="1"/>
  <c r="P90" i="33"/>
  <c r="U90" i="33" s="1"/>
  <c r="N90" i="33"/>
  <c r="G90" i="33"/>
  <c r="P89" i="33"/>
  <c r="R89" i="33" s="1"/>
  <c r="N89" i="33"/>
  <c r="G89" i="33"/>
  <c r="AE88" i="33"/>
  <c r="AF88" i="33" s="1"/>
  <c r="Q88" i="33"/>
  <c r="P88" i="33"/>
  <c r="U88" i="33" s="1"/>
  <c r="N88" i="33"/>
  <c r="G88" i="33"/>
  <c r="P87" i="33"/>
  <c r="R87" i="33" s="1"/>
  <c r="N87" i="33"/>
  <c r="G87" i="33"/>
  <c r="AE86" i="33"/>
  <c r="AF86" i="33" s="1"/>
  <c r="P86" i="33"/>
  <c r="U86" i="33" s="1"/>
  <c r="N86" i="33"/>
  <c r="G86" i="33"/>
  <c r="P85" i="33"/>
  <c r="R85" i="33" s="1"/>
  <c r="N85" i="33"/>
  <c r="G85" i="33"/>
  <c r="AE84" i="33"/>
  <c r="AF84" i="33" s="1"/>
  <c r="P84" i="33"/>
  <c r="U84" i="33" s="1"/>
  <c r="N84" i="33"/>
  <c r="G84" i="33"/>
  <c r="P83" i="33"/>
  <c r="R83" i="33" s="1"/>
  <c r="N83" i="33"/>
  <c r="G83" i="33"/>
  <c r="AE82" i="33"/>
  <c r="AF82" i="33" s="1"/>
  <c r="P82" i="33"/>
  <c r="U82" i="33" s="1"/>
  <c r="N82" i="33"/>
  <c r="G82" i="33"/>
  <c r="Q81" i="33"/>
  <c r="P81" i="33"/>
  <c r="S81" i="33" s="1"/>
  <c r="N81" i="33"/>
  <c r="G81" i="33"/>
  <c r="AE80" i="33"/>
  <c r="AF80" i="33" s="1"/>
  <c r="P80" i="33"/>
  <c r="U80" i="33" s="1"/>
  <c r="N80" i="33"/>
  <c r="G80" i="33"/>
  <c r="P79" i="33"/>
  <c r="U79" i="33" s="1"/>
  <c r="N79" i="33"/>
  <c r="G79" i="33"/>
  <c r="AE78" i="33"/>
  <c r="AF78" i="33" s="1"/>
  <c r="P78" i="33"/>
  <c r="U78" i="33" s="1"/>
  <c r="N78" i="33"/>
  <c r="G78" i="33"/>
  <c r="P77" i="33"/>
  <c r="U77" i="33" s="1"/>
  <c r="N77" i="33"/>
  <c r="G77" i="33"/>
  <c r="AE76" i="33"/>
  <c r="AF76" i="33" s="1"/>
  <c r="P76" i="33"/>
  <c r="U76" i="33" s="1"/>
  <c r="N76" i="33"/>
  <c r="G76" i="33"/>
  <c r="P75" i="33"/>
  <c r="U75" i="33" s="1"/>
  <c r="N75" i="33"/>
  <c r="G75" i="33"/>
  <c r="AE74" i="33"/>
  <c r="AF74" i="33" s="1"/>
  <c r="P74" i="33"/>
  <c r="U74" i="33" s="1"/>
  <c r="N74" i="33"/>
  <c r="G74" i="33"/>
  <c r="P73" i="33"/>
  <c r="R73" i="33" s="1"/>
  <c r="N73" i="33"/>
  <c r="G73" i="33"/>
  <c r="AE72" i="33"/>
  <c r="AF72" i="33" s="1"/>
  <c r="P72" i="33"/>
  <c r="U72" i="33" s="1"/>
  <c r="N72" i="33"/>
  <c r="G72" i="33"/>
  <c r="P71" i="33"/>
  <c r="R71" i="33" s="1"/>
  <c r="N71" i="33"/>
  <c r="G71" i="33"/>
  <c r="AE70" i="33"/>
  <c r="AF70" i="33" s="1"/>
  <c r="P70" i="33"/>
  <c r="U70" i="33" s="1"/>
  <c r="N70" i="33"/>
  <c r="G70" i="33"/>
  <c r="P69" i="33"/>
  <c r="R69" i="33" s="1"/>
  <c r="N69" i="33"/>
  <c r="G69" i="33"/>
  <c r="AE68" i="33"/>
  <c r="AF68" i="33" s="1"/>
  <c r="P68" i="33"/>
  <c r="U68" i="33" s="1"/>
  <c r="N68" i="33"/>
  <c r="G68" i="33"/>
  <c r="P67" i="33"/>
  <c r="U67" i="33" s="1"/>
  <c r="N67" i="33"/>
  <c r="G67" i="33"/>
  <c r="P66" i="33"/>
  <c r="U66" i="33" s="1"/>
  <c r="N66" i="33"/>
  <c r="G66" i="33"/>
  <c r="AE65" i="33"/>
  <c r="AF65" i="33" s="1"/>
  <c r="P65" i="33"/>
  <c r="U65" i="33" s="1"/>
  <c r="N65" i="33"/>
  <c r="G65" i="33"/>
  <c r="P64" i="33"/>
  <c r="U64" i="33" s="1"/>
  <c r="N64" i="33"/>
  <c r="G64" i="33"/>
  <c r="AE63" i="33"/>
  <c r="AF63" i="33" s="1"/>
  <c r="P63" i="33"/>
  <c r="U63" i="33" s="1"/>
  <c r="N63" i="33"/>
  <c r="G63" i="33"/>
  <c r="P62" i="33"/>
  <c r="U62" i="33" s="1"/>
  <c r="N62" i="33"/>
  <c r="G62" i="33"/>
  <c r="AE61" i="33"/>
  <c r="AF61" i="33" s="1"/>
  <c r="P61" i="33"/>
  <c r="U61" i="33" s="1"/>
  <c r="N61" i="33"/>
  <c r="G61" i="33"/>
  <c r="P60" i="33"/>
  <c r="U60" i="33" s="1"/>
  <c r="N60" i="33"/>
  <c r="G60" i="33"/>
  <c r="AE59" i="33"/>
  <c r="AF59" i="33" s="1"/>
  <c r="P59" i="33"/>
  <c r="U59" i="33" s="1"/>
  <c r="N59" i="33"/>
  <c r="G59" i="33"/>
  <c r="P58" i="33"/>
  <c r="U58" i="33" s="1"/>
  <c r="N58" i="33"/>
  <c r="G58" i="33"/>
  <c r="AE57" i="33"/>
  <c r="AF57" i="33" s="1"/>
  <c r="P57" i="33"/>
  <c r="U57" i="33" s="1"/>
  <c r="N57" i="33"/>
  <c r="G57" i="33"/>
  <c r="P56" i="33"/>
  <c r="U56" i="33" s="1"/>
  <c r="N56" i="33"/>
  <c r="G56" i="33"/>
  <c r="AE55" i="33"/>
  <c r="AF55" i="33" s="1"/>
  <c r="P55" i="33"/>
  <c r="U55" i="33" s="1"/>
  <c r="N55" i="33"/>
  <c r="G55" i="33"/>
  <c r="P54" i="33"/>
  <c r="U54" i="33" s="1"/>
  <c r="N54" i="33"/>
  <c r="G54" i="33"/>
  <c r="AE53" i="33"/>
  <c r="AF53" i="33" s="1"/>
  <c r="P53" i="33"/>
  <c r="U53" i="33" s="1"/>
  <c r="N53" i="33"/>
  <c r="G53" i="33"/>
  <c r="P52" i="33"/>
  <c r="U52" i="33" s="1"/>
  <c r="N52" i="33"/>
  <c r="G52" i="33"/>
  <c r="AE51" i="33"/>
  <c r="AF51" i="33" s="1"/>
  <c r="P51" i="33"/>
  <c r="U51" i="33" s="1"/>
  <c r="N51" i="33"/>
  <c r="G51" i="33"/>
  <c r="P50" i="33"/>
  <c r="U50" i="33" s="1"/>
  <c r="N50" i="33"/>
  <c r="G50" i="33"/>
  <c r="AE49" i="33"/>
  <c r="AF49" i="33" s="1"/>
  <c r="P49" i="33"/>
  <c r="U49" i="33" s="1"/>
  <c r="N49" i="33"/>
  <c r="G49" i="33"/>
  <c r="P48" i="33"/>
  <c r="U48" i="33" s="1"/>
  <c r="N48" i="33"/>
  <c r="G48" i="33"/>
  <c r="AE47" i="33"/>
  <c r="AF47" i="33" s="1"/>
  <c r="P47" i="33"/>
  <c r="U47" i="33" s="1"/>
  <c r="N47" i="33"/>
  <c r="G47" i="33"/>
  <c r="P46" i="33"/>
  <c r="U46" i="33" s="1"/>
  <c r="N46" i="33"/>
  <c r="G46" i="33"/>
  <c r="AE45" i="33"/>
  <c r="AF45" i="33" s="1"/>
  <c r="P45" i="33"/>
  <c r="U45" i="33" s="1"/>
  <c r="N45" i="33"/>
  <c r="G45" i="33"/>
  <c r="P44" i="33"/>
  <c r="U44" i="33" s="1"/>
  <c r="N44" i="33"/>
  <c r="G44" i="33"/>
  <c r="AE43" i="33"/>
  <c r="AF43" i="33" s="1"/>
  <c r="P43" i="33"/>
  <c r="U43" i="33" s="1"/>
  <c r="N43" i="33"/>
  <c r="G43" i="33"/>
  <c r="P42" i="33"/>
  <c r="U42" i="33" s="1"/>
  <c r="N42" i="33"/>
  <c r="G42" i="33"/>
  <c r="AE41" i="33"/>
  <c r="AF41" i="33" s="1"/>
  <c r="U41" i="33"/>
  <c r="S41" i="33"/>
  <c r="Q41" i="33"/>
  <c r="N41" i="33"/>
  <c r="G41" i="33"/>
  <c r="P40" i="33"/>
  <c r="R40" i="33" s="1"/>
  <c r="N40" i="33"/>
  <c r="G40" i="33"/>
  <c r="AE39" i="33"/>
  <c r="AF39" i="33" s="1"/>
  <c r="P39" i="33"/>
  <c r="U39" i="33" s="1"/>
  <c r="N39" i="33"/>
  <c r="G39" i="33"/>
  <c r="P38" i="33"/>
  <c r="R38" i="33" s="1"/>
  <c r="N38" i="33"/>
  <c r="G38" i="33"/>
  <c r="AE37" i="33"/>
  <c r="AF37" i="33" s="1"/>
  <c r="P37" i="33"/>
  <c r="U37" i="33" s="1"/>
  <c r="N37" i="33"/>
  <c r="G37" i="33"/>
  <c r="P36" i="33"/>
  <c r="R36" i="33" s="1"/>
  <c r="N36" i="33"/>
  <c r="G36" i="33"/>
  <c r="AE35" i="33"/>
  <c r="AF35" i="33" s="1"/>
  <c r="P35" i="33"/>
  <c r="U35" i="33" s="1"/>
  <c r="N35" i="33"/>
  <c r="G35" i="33"/>
  <c r="P34" i="33"/>
  <c r="R34" i="33" s="1"/>
  <c r="N34" i="33"/>
  <c r="G34" i="33"/>
  <c r="AE33" i="33"/>
  <c r="AF33" i="33" s="1"/>
  <c r="P33" i="33"/>
  <c r="U33" i="33" s="1"/>
  <c r="N33" i="33"/>
  <c r="G33" i="33"/>
  <c r="AE32" i="33"/>
  <c r="AF32" i="33" s="1"/>
  <c r="P32" i="33"/>
  <c r="R32" i="33" s="1"/>
  <c r="N32" i="33"/>
  <c r="G32" i="33"/>
  <c r="AE31" i="33"/>
  <c r="AF31" i="33" s="1"/>
  <c r="P31" i="33"/>
  <c r="U31" i="33" s="1"/>
  <c r="N31" i="33"/>
  <c r="G31" i="33"/>
  <c r="P30" i="33"/>
  <c r="R30" i="33" s="1"/>
  <c r="N30" i="33"/>
  <c r="G30" i="33"/>
  <c r="AE29" i="33"/>
  <c r="AF29" i="33" s="1"/>
  <c r="P29" i="33"/>
  <c r="U29" i="33" s="1"/>
  <c r="N29" i="33"/>
  <c r="G29" i="33"/>
  <c r="AE28" i="33"/>
  <c r="AF28" i="33" s="1"/>
  <c r="P28" i="33"/>
  <c r="R28" i="33" s="1"/>
  <c r="N28" i="33"/>
  <c r="G28" i="33"/>
  <c r="AE27" i="33"/>
  <c r="AF27" i="33" s="1"/>
  <c r="P27" i="33"/>
  <c r="U27" i="33" s="1"/>
  <c r="N27" i="33"/>
  <c r="G27" i="33"/>
  <c r="P26" i="33"/>
  <c r="R26" i="33" s="1"/>
  <c r="N26" i="33"/>
  <c r="G26" i="33"/>
  <c r="P25" i="33"/>
  <c r="U25" i="33" s="1"/>
  <c r="N25" i="33"/>
  <c r="G25" i="33"/>
  <c r="AE24" i="33"/>
  <c r="AF24" i="33" s="1"/>
  <c r="P24" i="33"/>
  <c r="U24" i="33" s="1"/>
  <c r="N24" i="33"/>
  <c r="G24" i="33"/>
  <c r="P23" i="33"/>
  <c r="U23" i="33" s="1"/>
  <c r="N23" i="33"/>
  <c r="G23" i="33"/>
  <c r="AE22" i="33"/>
  <c r="AF22" i="33" s="1"/>
  <c r="P22" i="33"/>
  <c r="U22" i="33" s="1"/>
  <c r="N22" i="33"/>
  <c r="G22" i="33"/>
  <c r="P21" i="33"/>
  <c r="U21" i="33" s="1"/>
  <c r="N21" i="33"/>
  <c r="G21" i="33"/>
  <c r="AE20" i="33"/>
  <c r="AF20" i="33" s="1"/>
  <c r="P20" i="33"/>
  <c r="U20" i="33" s="1"/>
  <c r="N20" i="33"/>
  <c r="G20" i="33"/>
  <c r="P19" i="33"/>
  <c r="U19" i="33" s="1"/>
  <c r="N19" i="33"/>
  <c r="G19" i="33"/>
  <c r="AE18" i="33"/>
  <c r="AF18" i="33" s="1"/>
  <c r="P18" i="33"/>
  <c r="U18" i="33" s="1"/>
  <c r="N18" i="33"/>
  <c r="G18" i="33"/>
  <c r="P17" i="33"/>
  <c r="U17" i="33" s="1"/>
  <c r="N17" i="33"/>
  <c r="G17" i="33"/>
  <c r="AE16" i="33"/>
  <c r="AF16" i="33" s="1"/>
  <c r="P16" i="33"/>
  <c r="U16" i="33" s="1"/>
  <c r="N16" i="33"/>
  <c r="G16" i="33"/>
  <c r="P15" i="33"/>
  <c r="U15" i="33" s="1"/>
  <c r="N15" i="33"/>
  <c r="G15" i="33"/>
  <c r="AE14" i="33"/>
  <c r="AF14" i="33" s="1"/>
  <c r="P14" i="33"/>
  <c r="U14" i="33" s="1"/>
  <c r="N14" i="33"/>
  <c r="G14" i="33"/>
  <c r="P13" i="33"/>
  <c r="U13" i="33" s="1"/>
  <c r="N13" i="33"/>
  <c r="G13" i="33"/>
  <c r="AE12" i="33"/>
  <c r="AF12" i="33" s="1"/>
  <c r="P12" i="33"/>
  <c r="U12" i="33" s="1"/>
  <c r="N12" i="33"/>
  <c r="G12" i="33"/>
  <c r="P11" i="33"/>
  <c r="U11" i="33" s="1"/>
  <c r="N11" i="33"/>
  <c r="G11" i="33"/>
  <c r="AE10" i="33"/>
  <c r="AF10" i="33" s="1"/>
  <c r="P10" i="33"/>
  <c r="U10" i="33" s="1"/>
  <c r="N10" i="33"/>
  <c r="G10" i="33"/>
  <c r="AE9" i="33"/>
  <c r="AF9" i="33" s="1"/>
  <c r="P9" i="33"/>
  <c r="N9" i="33"/>
  <c r="G9" i="33"/>
  <c r="AE8" i="33"/>
  <c r="AF8" i="33" s="1"/>
  <c r="P8" i="33"/>
  <c r="U8" i="33" s="1"/>
  <c r="N8" i="33"/>
  <c r="G8" i="33"/>
  <c r="AA101" i="33"/>
  <c r="AD101" i="33" s="1"/>
  <c r="P7" i="33"/>
  <c r="P101" i="33" s="1"/>
  <c r="N7" i="33"/>
  <c r="G7" i="33"/>
  <c r="B6" i="33"/>
  <c r="C6" i="33" s="1"/>
  <c r="D6" i="33" s="1"/>
  <c r="E6" i="33" s="1"/>
  <c r="F6" i="33" s="1"/>
  <c r="G6" i="33" s="1"/>
  <c r="H6" i="33" s="1"/>
  <c r="I6" i="33" s="1"/>
  <c r="J6" i="33" s="1"/>
  <c r="K6" i="33" s="1"/>
  <c r="Q27" i="33" l="1"/>
  <c r="Q39" i="33"/>
  <c r="Q12" i="33"/>
  <c r="Q35" i="33"/>
  <c r="Q43" i="33"/>
  <c r="Q45" i="33"/>
  <c r="Q47" i="33"/>
  <c r="Q49" i="33"/>
  <c r="Q51" i="33"/>
  <c r="Q53" i="33"/>
  <c r="Q55" i="33"/>
  <c r="Q57" i="33"/>
  <c r="Q59" i="33"/>
  <c r="Q61" i="33"/>
  <c r="Q63" i="33"/>
  <c r="Q65" i="33"/>
  <c r="Q67" i="33"/>
  <c r="Q68" i="33"/>
  <c r="Q70" i="33"/>
  <c r="Q72" i="33"/>
  <c r="Q74" i="33"/>
  <c r="Q76" i="33"/>
  <c r="Q78" i="33"/>
  <c r="Q80" i="33"/>
  <c r="AD5" i="36"/>
  <c r="AD6" i="36"/>
  <c r="AF5" i="35"/>
  <c r="AB5" i="35"/>
  <c r="AB6" i="35"/>
  <c r="AC6" i="35" s="1"/>
  <c r="R13" i="33"/>
  <c r="Q82" i="33"/>
  <c r="Q84" i="33"/>
  <c r="Q86" i="33"/>
  <c r="Q100" i="33"/>
  <c r="G101" i="33"/>
  <c r="U6" i="34"/>
  <c r="V6" i="34" s="1"/>
  <c r="U5" i="34"/>
  <c r="Q8" i="33"/>
  <c r="Q10" i="33"/>
  <c r="R11" i="33"/>
  <c r="Q14" i="33"/>
  <c r="Q16" i="33"/>
  <c r="Q18" i="33"/>
  <c r="Q20" i="33"/>
  <c r="Q22" i="33"/>
  <c r="Q24" i="33"/>
  <c r="Q29" i="33"/>
  <c r="Q31" i="33"/>
  <c r="Q33" i="33"/>
  <c r="Q37" i="33"/>
  <c r="U81" i="33"/>
  <c r="S88" i="33"/>
  <c r="Q90" i="33"/>
  <c r="Q92" i="33"/>
  <c r="Q94" i="33"/>
  <c r="Q96" i="33"/>
  <c r="Q98" i="33"/>
  <c r="Y101" i="33"/>
  <c r="N101" i="33"/>
  <c r="L6" i="33"/>
  <c r="M6" i="33" s="1"/>
  <c r="N6" i="33" s="1"/>
  <c r="O6" i="33" s="1"/>
  <c r="P6" i="33" s="1"/>
  <c r="N4" i="33"/>
  <c r="R9" i="33"/>
  <c r="S9" i="33" s="1"/>
  <c r="U9" i="33"/>
  <c r="Q7" i="33"/>
  <c r="AE7" i="33"/>
  <c r="R8" i="33"/>
  <c r="S8" i="33" s="1"/>
  <c r="Q9" i="33"/>
  <c r="R10" i="33"/>
  <c r="S10" i="33" s="1"/>
  <c r="Q11" i="33"/>
  <c r="S11" i="33"/>
  <c r="AE11" i="33"/>
  <c r="AF11" i="33" s="1"/>
  <c r="R12" i="33"/>
  <c r="S12" i="33" s="1"/>
  <c r="Q13" i="33"/>
  <c r="S13" i="33"/>
  <c r="AE13" i="33"/>
  <c r="AF13" i="33" s="1"/>
  <c r="R14" i="33"/>
  <c r="S14" i="33" s="1"/>
  <c r="Q15" i="33"/>
  <c r="AE15" i="33"/>
  <c r="AF15" i="33" s="1"/>
  <c r="R16" i="33"/>
  <c r="S16" i="33" s="1"/>
  <c r="Q17" i="33"/>
  <c r="AE17" i="33"/>
  <c r="AF17" i="33" s="1"/>
  <c r="R18" i="33"/>
  <c r="S18" i="33" s="1"/>
  <c r="Q19" i="33"/>
  <c r="AE19" i="33"/>
  <c r="AF19" i="33" s="1"/>
  <c r="R20" i="33"/>
  <c r="S20" i="33" s="1"/>
  <c r="Q21" i="33"/>
  <c r="AE21" i="33"/>
  <c r="AF21" i="33" s="1"/>
  <c r="R22" i="33"/>
  <c r="S22" i="33" s="1"/>
  <c r="Q23" i="33"/>
  <c r="AE23" i="33"/>
  <c r="AF23" i="33" s="1"/>
  <c r="R24" i="33"/>
  <c r="S24" i="33" s="1"/>
  <c r="Q25" i="33"/>
  <c r="AE25" i="33"/>
  <c r="AF25" i="33" s="1"/>
  <c r="S26" i="33"/>
  <c r="Q26" i="33"/>
  <c r="U26" i="33"/>
  <c r="AE26" i="33"/>
  <c r="AF26" i="33" s="1"/>
  <c r="S28" i="33"/>
  <c r="Q28" i="33"/>
  <c r="U28" i="33"/>
  <c r="S34" i="33"/>
  <c r="Q34" i="33"/>
  <c r="U34" i="33"/>
  <c r="AE34" i="33"/>
  <c r="AF34" i="33" s="1"/>
  <c r="S36" i="33"/>
  <c r="Q36" i="33"/>
  <c r="U36" i="33"/>
  <c r="AE36" i="33"/>
  <c r="AF36" i="33" s="1"/>
  <c r="S38" i="33"/>
  <c r="Q38" i="33"/>
  <c r="U38" i="33"/>
  <c r="AE38" i="33"/>
  <c r="AF38" i="33" s="1"/>
  <c r="S40" i="33"/>
  <c r="Q40" i="33"/>
  <c r="U40" i="33"/>
  <c r="U101" i="33"/>
  <c r="R7" i="33"/>
  <c r="S7" i="33" s="1"/>
  <c r="U7" i="33"/>
  <c r="R15" i="33"/>
  <c r="S15" i="33" s="1"/>
  <c r="R17" i="33"/>
  <c r="S17" i="33" s="1"/>
  <c r="R19" i="33"/>
  <c r="S19" i="33" s="1"/>
  <c r="R21" i="33"/>
  <c r="S21" i="33" s="1"/>
  <c r="R23" i="33"/>
  <c r="S23" i="33" s="1"/>
  <c r="R25" i="33"/>
  <c r="S25" i="33" s="1"/>
  <c r="S30" i="33"/>
  <c r="Q30" i="33"/>
  <c r="U30" i="33"/>
  <c r="AE30" i="33"/>
  <c r="AF30" i="33" s="1"/>
  <c r="S32" i="33"/>
  <c r="Q32" i="33"/>
  <c r="U32" i="33"/>
  <c r="R27" i="33"/>
  <c r="S27" i="33" s="1"/>
  <c r="R29" i="33"/>
  <c r="S29" i="33" s="1"/>
  <c r="R31" i="33"/>
  <c r="S31" i="33" s="1"/>
  <c r="R33" i="33"/>
  <c r="S33" i="33" s="1"/>
  <c r="R35" i="33"/>
  <c r="S35" i="33" s="1"/>
  <c r="R37" i="33"/>
  <c r="S37" i="33" s="1"/>
  <c r="R39" i="33"/>
  <c r="S39" i="33" s="1"/>
  <c r="AE40" i="33"/>
  <c r="AF40" i="33" s="1"/>
  <c r="Q42" i="33"/>
  <c r="AE42" i="33"/>
  <c r="AF42" i="33" s="1"/>
  <c r="R43" i="33"/>
  <c r="S43" i="33" s="1"/>
  <c r="Q44" i="33"/>
  <c r="AE44" i="33"/>
  <c r="AF44" i="33" s="1"/>
  <c r="R45" i="33"/>
  <c r="S45" i="33" s="1"/>
  <c r="Q46" i="33"/>
  <c r="AE46" i="33"/>
  <c r="AF46" i="33" s="1"/>
  <c r="R47" i="33"/>
  <c r="S47" i="33" s="1"/>
  <c r="Q48" i="33"/>
  <c r="AE48" i="33"/>
  <c r="AF48" i="33" s="1"/>
  <c r="R49" i="33"/>
  <c r="S49" i="33" s="1"/>
  <c r="Q50" i="33"/>
  <c r="AE50" i="33"/>
  <c r="AF50" i="33" s="1"/>
  <c r="R51" i="33"/>
  <c r="S51" i="33" s="1"/>
  <c r="Q52" i="33"/>
  <c r="AE52" i="33"/>
  <c r="AF52" i="33" s="1"/>
  <c r="R53" i="33"/>
  <c r="S53" i="33" s="1"/>
  <c r="Q54" i="33"/>
  <c r="AE54" i="33"/>
  <c r="AF54" i="33" s="1"/>
  <c r="R55" i="33"/>
  <c r="S55" i="33" s="1"/>
  <c r="Q56" i="33"/>
  <c r="AE56" i="33"/>
  <c r="AF56" i="33" s="1"/>
  <c r="R57" i="33"/>
  <c r="S57" i="33" s="1"/>
  <c r="Q58" i="33"/>
  <c r="AE58" i="33"/>
  <c r="AF58" i="33" s="1"/>
  <c r="R59" i="33"/>
  <c r="S59" i="33" s="1"/>
  <c r="Q60" i="33"/>
  <c r="AE60" i="33"/>
  <c r="AF60" i="33" s="1"/>
  <c r="R61" i="33"/>
  <c r="S61" i="33" s="1"/>
  <c r="Q62" i="33"/>
  <c r="AE62" i="33"/>
  <c r="AF62" i="33" s="1"/>
  <c r="R63" i="33"/>
  <c r="S63" i="33" s="1"/>
  <c r="Q64" i="33"/>
  <c r="AE64" i="33"/>
  <c r="AF64" i="33" s="1"/>
  <c r="R65" i="33"/>
  <c r="S65" i="33" s="1"/>
  <c r="Q66" i="33"/>
  <c r="AE66" i="33"/>
  <c r="AF66" i="33" s="1"/>
  <c r="R67" i="33"/>
  <c r="S67" i="33" s="1"/>
  <c r="Q101" i="33"/>
  <c r="R42" i="33"/>
  <c r="S42" i="33" s="1"/>
  <c r="R44" i="33"/>
  <c r="S44" i="33" s="1"/>
  <c r="R46" i="33"/>
  <c r="S46" i="33" s="1"/>
  <c r="R48" i="33"/>
  <c r="S48" i="33" s="1"/>
  <c r="R50" i="33"/>
  <c r="S50" i="33" s="1"/>
  <c r="R52" i="33"/>
  <c r="S52" i="33" s="1"/>
  <c r="R54" i="33"/>
  <c r="S54" i="33" s="1"/>
  <c r="R56" i="33"/>
  <c r="S56" i="33" s="1"/>
  <c r="R58" i="33"/>
  <c r="S58" i="33" s="1"/>
  <c r="R60" i="33"/>
  <c r="S60" i="33" s="1"/>
  <c r="R62" i="33"/>
  <c r="S62" i="33" s="1"/>
  <c r="R64" i="33"/>
  <c r="S64" i="33" s="1"/>
  <c r="R66" i="33"/>
  <c r="S66" i="33" s="1"/>
  <c r="AE67" i="33"/>
  <c r="AF67" i="33" s="1"/>
  <c r="S69" i="33"/>
  <c r="Q69" i="33"/>
  <c r="U69" i="33"/>
  <c r="AE69" i="33"/>
  <c r="AF69" i="33" s="1"/>
  <c r="S71" i="33"/>
  <c r="Q71" i="33"/>
  <c r="U71" i="33"/>
  <c r="AE71" i="33"/>
  <c r="AF71" i="33" s="1"/>
  <c r="S73" i="33"/>
  <c r="Q73" i="33"/>
  <c r="U73" i="33"/>
  <c r="AE73" i="33"/>
  <c r="AF73" i="33" s="1"/>
  <c r="R68" i="33"/>
  <c r="S68" i="33" s="1"/>
  <c r="R70" i="33"/>
  <c r="S70" i="33" s="1"/>
  <c r="R72" i="33"/>
  <c r="S72" i="33" s="1"/>
  <c r="R74" i="33"/>
  <c r="S74" i="33" s="1"/>
  <c r="Q75" i="33"/>
  <c r="AE75" i="33"/>
  <c r="AF75" i="33" s="1"/>
  <c r="R76" i="33"/>
  <c r="S76" i="33" s="1"/>
  <c r="Q77" i="33"/>
  <c r="AE77" i="33"/>
  <c r="AF77" i="33" s="1"/>
  <c r="R78" i="33"/>
  <c r="S78" i="33" s="1"/>
  <c r="Q79" i="33"/>
  <c r="AE79" i="33"/>
  <c r="AF79" i="33" s="1"/>
  <c r="R80" i="33"/>
  <c r="S80" i="33" s="1"/>
  <c r="R81" i="33"/>
  <c r="S99" i="33"/>
  <c r="Q99" i="33"/>
  <c r="U99" i="33"/>
  <c r="AE99" i="33"/>
  <c r="AF99" i="33" s="1"/>
  <c r="AB101" i="33"/>
  <c r="R75" i="33"/>
  <c r="S75" i="33" s="1"/>
  <c r="R77" i="33"/>
  <c r="S77" i="33" s="1"/>
  <c r="R79" i="33"/>
  <c r="S79" i="33" s="1"/>
  <c r="AE81" i="33"/>
  <c r="AF81" i="33" s="1"/>
  <c r="S83" i="33"/>
  <c r="Q83" i="33"/>
  <c r="U83" i="33"/>
  <c r="AE83" i="33"/>
  <c r="AF83" i="33" s="1"/>
  <c r="S85" i="33"/>
  <c r="Q85" i="33"/>
  <c r="U85" i="33"/>
  <c r="AE85" i="33"/>
  <c r="AF85" i="33" s="1"/>
  <c r="S87" i="33"/>
  <c r="Q87" i="33"/>
  <c r="U87" i="33"/>
  <c r="AE87" i="33"/>
  <c r="AF87" i="33" s="1"/>
  <c r="S89" i="33"/>
  <c r="Q89" i="33"/>
  <c r="U89" i="33"/>
  <c r="AE89" i="33"/>
  <c r="AF89" i="33" s="1"/>
  <c r="S91" i="33"/>
  <c r="Q91" i="33"/>
  <c r="U91" i="33"/>
  <c r="AE91" i="33"/>
  <c r="AF91" i="33" s="1"/>
  <c r="S93" i="33"/>
  <c r="Q93" i="33"/>
  <c r="U93" i="33"/>
  <c r="AE93" i="33"/>
  <c r="AF93" i="33" s="1"/>
  <c r="S95" i="33"/>
  <c r="Q95" i="33"/>
  <c r="U95" i="33"/>
  <c r="AE95" i="33"/>
  <c r="AF95" i="33" s="1"/>
  <c r="S97" i="33"/>
  <c r="Q97" i="33"/>
  <c r="U97" i="33"/>
  <c r="R82" i="33"/>
  <c r="S82" i="33" s="1"/>
  <c r="R84" i="33"/>
  <c r="S84" i="33" s="1"/>
  <c r="R86" i="33"/>
  <c r="S86" i="33" s="1"/>
  <c r="R88" i="33"/>
  <c r="R90" i="33"/>
  <c r="S90" i="33" s="1"/>
  <c r="R92" i="33"/>
  <c r="S92" i="33" s="1"/>
  <c r="R94" i="33"/>
  <c r="S94" i="33" s="1"/>
  <c r="R96" i="33"/>
  <c r="S96" i="33" s="1"/>
  <c r="R98" i="33"/>
  <c r="S98" i="33" s="1"/>
  <c r="R100" i="33"/>
  <c r="S100" i="33" s="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7" i="31"/>
  <c r="AD5" i="35" l="1"/>
  <c r="AD6" i="35"/>
  <c r="W6" i="34"/>
  <c r="X6" i="34" s="1"/>
  <c r="Y6" i="34" s="1"/>
  <c r="Z6" i="34" s="1"/>
  <c r="Y4" i="34"/>
  <c r="R101" i="33"/>
  <c r="S101" i="33" s="1"/>
  <c r="AE101" i="33"/>
  <c r="AF101" i="33" s="1"/>
  <c r="AF7" i="33"/>
  <c r="Q6" i="33"/>
  <c r="R6" i="33" s="1"/>
  <c r="Q5" i="33"/>
  <c r="AC101" i="32"/>
  <c r="Z101" i="32"/>
  <c r="X101" i="32"/>
  <c r="W101" i="32"/>
  <c r="V101" i="32"/>
  <c r="T101" i="32"/>
  <c r="O101" i="32"/>
  <c r="M101" i="32"/>
  <c r="L101" i="32"/>
  <c r="K101" i="32"/>
  <c r="J101" i="32"/>
  <c r="I101" i="32"/>
  <c r="H101" i="32"/>
  <c r="Y101" i="32" s="1"/>
  <c r="AD100" i="32"/>
  <c r="P100" i="32"/>
  <c r="U100" i="32" s="1"/>
  <c r="N100" i="32"/>
  <c r="G100" i="32"/>
  <c r="P99" i="32"/>
  <c r="U99" i="32" s="1"/>
  <c r="N99" i="32"/>
  <c r="G99" i="32"/>
  <c r="AD98" i="32"/>
  <c r="P98" i="32"/>
  <c r="U98" i="32" s="1"/>
  <c r="N98" i="32"/>
  <c r="G98" i="32"/>
  <c r="AE97" i="32"/>
  <c r="AF97" i="32" s="1"/>
  <c r="P97" i="32"/>
  <c r="R97" i="32" s="1"/>
  <c r="N97" i="32"/>
  <c r="G97" i="32"/>
  <c r="AD96" i="32"/>
  <c r="P96" i="32"/>
  <c r="U96" i="32" s="1"/>
  <c r="N96" i="32"/>
  <c r="G96" i="32"/>
  <c r="AD95" i="32"/>
  <c r="P95" i="32"/>
  <c r="R95" i="32" s="1"/>
  <c r="N95" i="32"/>
  <c r="G95" i="32"/>
  <c r="AD94" i="32"/>
  <c r="P94" i="32"/>
  <c r="U94" i="32" s="1"/>
  <c r="N94" i="32"/>
  <c r="G94" i="32"/>
  <c r="AD93" i="32"/>
  <c r="R93" i="32"/>
  <c r="P93" i="32"/>
  <c r="N93" i="32"/>
  <c r="G93" i="32"/>
  <c r="AD92" i="32"/>
  <c r="P92" i="32"/>
  <c r="U92" i="32" s="1"/>
  <c r="N92" i="32"/>
  <c r="G92" i="32"/>
  <c r="AD91" i="32"/>
  <c r="P91" i="32"/>
  <c r="R91" i="32" s="1"/>
  <c r="N91" i="32"/>
  <c r="G91" i="32"/>
  <c r="AD90" i="32"/>
  <c r="P90" i="32"/>
  <c r="U90" i="32" s="1"/>
  <c r="N90" i="32"/>
  <c r="G90" i="32"/>
  <c r="AD89" i="32"/>
  <c r="P89" i="32"/>
  <c r="R89" i="32" s="1"/>
  <c r="N89" i="32"/>
  <c r="G89" i="32"/>
  <c r="AD88" i="32"/>
  <c r="Q88" i="32"/>
  <c r="P88" i="32"/>
  <c r="U88" i="32" s="1"/>
  <c r="N88" i="32"/>
  <c r="G88" i="32"/>
  <c r="AD87" i="32"/>
  <c r="P87" i="32"/>
  <c r="R87" i="32" s="1"/>
  <c r="N87" i="32"/>
  <c r="G87" i="32"/>
  <c r="AD86" i="32"/>
  <c r="P86" i="32"/>
  <c r="U86" i="32" s="1"/>
  <c r="N86" i="32"/>
  <c r="G86" i="32"/>
  <c r="AD85" i="32"/>
  <c r="P85" i="32"/>
  <c r="R85" i="32" s="1"/>
  <c r="N85" i="32"/>
  <c r="G85" i="32"/>
  <c r="AD84" i="32"/>
  <c r="P84" i="32"/>
  <c r="U84" i="32" s="1"/>
  <c r="N84" i="32"/>
  <c r="G84" i="32"/>
  <c r="AD83" i="32"/>
  <c r="P83" i="32"/>
  <c r="R83" i="32" s="1"/>
  <c r="N83" i="32"/>
  <c r="G83" i="32"/>
  <c r="AD82" i="32"/>
  <c r="P82" i="32"/>
  <c r="U82" i="32" s="1"/>
  <c r="N82" i="32"/>
  <c r="G82" i="32"/>
  <c r="AD81" i="32"/>
  <c r="Q81" i="32"/>
  <c r="P81" i="32"/>
  <c r="N81" i="32"/>
  <c r="G81" i="32"/>
  <c r="P80" i="32"/>
  <c r="N80" i="32"/>
  <c r="G80" i="32"/>
  <c r="AD79" i="32"/>
  <c r="P79" i="32"/>
  <c r="U79" i="32" s="1"/>
  <c r="N79" i="32"/>
  <c r="G79" i="32"/>
  <c r="P78" i="32"/>
  <c r="N78" i="32"/>
  <c r="G78" i="32"/>
  <c r="AD77" i="32"/>
  <c r="P77" i="32"/>
  <c r="U77" i="32" s="1"/>
  <c r="N77" i="32"/>
  <c r="G77" i="32"/>
  <c r="AE76" i="32"/>
  <c r="AF76" i="32" s="1"/>
  <c r="P76" i="32"/>
  <c r="R76" i="32" s="1"/>
  <c r="N76" i="32"/>
  <c r="G76" i="32"/>
  <c r="AD75" i="32"/>
  <c r="P75" i="32"/>
  <c r="U75" i="32" s="1"/>
  <c r="N75" i="32"/>
  <c r="G75" i="32"/>
  <c r="AE74" i="32"/>
  <c r="AF74" i="32" s="1"/>
  <c r="P74" i="32"/>
  <c r="N74" i="32"/>
  <c r="G74" i="32"/>
  <c r="AD73" i="32"/>
  <c r="P73" i="32"/>
  <c r="U73" i="32" s="1"/>
  <c r="N73" i="32"/>
  <c r="G73" i="32"/>
  <c r="AE72" i="32"/>
  <c r="AF72" i="32" s="1"/>
  <c r="P72" i="32"/>
  <c r="R72" i="32" s="1"/>
  <c r="N72" i="32"/>
  <c r="G72" i="32"/>
  <c r="AD71" i="32"/>
  <c r="P71" i="32"/>
  <c r="U71" i="32" s="1"/>
  <c r="N71" i="32"/>
  <c r="G71" i="32"/>
  <c r="AD70" i="32"/>
  <c r="P70" i="32"/>
  <c r="R70" i="32" s="1"/>
  <c r="N70" i="32"/>
  <c r="G70" i="32"/>
  <c r="AD69" i="32"/>
  <c r="P69" i="32"/>
  <c r="U69" i="32" s="1"/>
  <c r="N69" i="32"/>
  <c r="G69" i="32"/>
  <c r="AD68" i="32"/>
  <c r="P68" i="32"/>
  <c r="R68" i="32" s="1"/>
  <c r="N68" i="32"/>
  <c r="G68" i="32"/>
  <c r="AD67" i="32"/>
  <c r="P67" i="32"/>
  <c r="U67" i="32" s="1"/>
  <c r="N67" i="32"/>
  <c r="G67" i="32"/>
  <c r="AE66" i="32"/>
  <c r="AF66" i="32" s="1"/>
  <c r="P66" i="32"/>
  <c r="N66" i="32"/>
  <c r="G66" i="32"/>
  <c r="AD65" i="32"/>
  <c r="P65" i="32"/>
  <c r="U65" i="32" s="1"/>
  <c r="N65" i="32"/>
  <c r="G65" i="32"/>
  <c r="P64" i="32"/>
  <c r="N64" i="32"/>
  <c r="G64" i="32"/>
  <c r="AD63" i="32"/>
  <c r="P63" i="32"/>
  <c r="U63" i="32" s="1"/>
  <c r="N63" i="32"/>
  <c r="G63" i="32"/>
  <c r="AE62" i="32"/>
  <c r="AF62" i="32" s="1"/>
  <c r="P62" i="32"/>
  <c r="R62" i="32" s="1"/>
  <c r="N62" i="32"/>
  <c r="G62" i="32"/>
  <c r="AD61" i="32"/>
  <c r="P61" i="32"/>
  <c r="U61" i="32" s="1"/>
  <c r="N61" i="32"/>
  <c r="G61" i="32"/>
  <c r="AE60" i="32"/>
  <c r="AF60" i="32" s="1"/>
  <c r="P60" i="32"/>
  <c r="N60" i="32"/>
  <c r="G60" i="32"/>
  <c r="AD59" i="32"/>
  <c r="P59" i="32"/>
  <c r="U59" i="32" s="1"/>
  <c r="N59" i="32"/>
  <c r="G59" i="32"/>
  <c r="P58" i="32"/>
  <c r="N58" i="32"/>
  <c r="G58" i="32"/>
  <c r="AD57" i="32"/>
  <c r="P57" i="32"/>
  <c r="U57" i="32" s="1"/>
  <c r="N57" i="32"/>
  <c r="G57" i="32"/>
  <c r="P56" i="32"/>
  <c r="N56" i="32"/>
  <c r="G56" i="32"/>
  <c r="AD55" i="32"/>
  <c r="P55" i="32"/>
  <c r="U55" i="32" s="1"/>
  <c r="N55" i="32"/>
  <c r="G55" i="32"/>
  <c r="P54" i="32"/>
  <c r="N54" i="32"/>
  <c r="G54" i="32"/>
  <c r="AD53" i="32"/>
  <c r="P53" i="32"/>
  <c r="U53" i="32" s="1"/>
  <c r="N53" i="32"/>
  <c r="G53" i="32"/>
  <c r="P52" i="32"/>
  <c r="N52" i="32"/>
  <c r="G52" i="32"/>
  <c r="AD51" i="32"/>
  <c r="P51" i="32"/>
  <c r="U51" i="32" s="1"/>
  <c r="N51" i="32"/>
  <c r="G51" i="32"/>
  <c r="P50" i="32"/>
  <c r="N50" i="32"/>
  <c r="G50" i="32"/>
  <c r="AD49" i="32"/>
  <c r="P49" i="32"/>
  <c r="U49" i="32" s="1"/>
  <c r="N49" i="32"/>
  <c r="G49" i="32"/>
  <c r="AE48" i="32"/>
  <c r="AF48" i="32" s="1"/>
  <c r="P48" i="32"/>
  <c r="R48" i="32" s="1"/>
  <c r="N48" i="32"/>
  <c r="G48" i="32"/>
  <c r="AD47" i="32"/>
  <c r="P47" i="32"/>
  <c r="U47" i="32" s="1"/>
  <c r="N47" i="32"/>
  <c r="G47" i="32"/>
  <c r="AD46" i="32"/>
  <c r="P46" i="32"/>
  <c r="R46" i="32" s="1"/>
  <c r="N46" i="32"/>
  <c r="G46" i="32"/>
  <c r="AD45" i="32"/>
  <c r="P45" i="32"/>
  <c r="U45" i="32" s="1"/>
  <c r="N45" i="32"/>
  <c r="G45" i="32"/>
  <c r="AE44" i="32"/>
  <c r="AF44" i="32" s="1"/>
  <c r="P44" i="32"/>
  <c r="N44" i="32"/>
  <c r="G44" i="32"/>
  <c r="AD43" i="32"/>
  <c r="P43" i="32"/>
  <c r="U43" i="32" s="1"/>
  <c r="N43" i="32"/>
  <c r="G43" i="32"/>
  <c r="AE42" i="32"/>
  <c r="AF42" i="32" s="1"/>
  <c r="P42" i="32"/>
  <c r="N42" i="32"/>
  <c r="G42" i="32"/>
  <c r="AD41" i="32"/>
  <c r="U41" i="32"/>
  <c r="S41" i="32"/>
  <c r="Q41" i="32"/>
  <c r="N41" i="32"/>
  <c r="G41" i="32"/>
  <c r="AE40" i="32"/>
  <c r="AF40" i="32" s="1"/>
  <c r="P40" i="32"/>
  <c r="N40" i="32"/>
  <c r="G40" i="32"/>
  <c r="AD39" i="32"/>
  <c r="P39" i="32"/>
  <c r="U39" i="32" s="1"/>
  <c r="N39" i="32"/>
  <c r="G39" i="32"/>
  <c r="AE38" i="32"/>
  <c r="AF38" i="32" s="1"/>
  <c r="P38" i="32"/>
  <c r="N38" i="32"/>
  <c r="G38" i="32"/>
  <c r="AD37" i="32"/>
  <c r="P37" i="32"/>
  <c r="U37" i="32" s="1"/>
  <c r="N37" i="32"/>
  <c r="G37" i="32"/>
  <c r="AE36" i="32"/>
  <c r="AF36" i="32" s="1"/>
  <c r="P36" i="32"/>
  <c r="N36" i="32"/>
  <c r="G36" i="32"/>
  <c r="AD35" i="32"/>
  <c r="P35" i="32"/>
  <c r="U35" i="32" s="1"/>
  <c r="N35" i="32"/>
  <c r="G35" i="32"/>
  <c r="AE34" i="32"/>
  <c r="AF34" i="32" s="1"/>
  <c r="P34" i="32"/>
  <c r="N34" i="32"/>
  <c r="G34" i="32"/>
  <c r="AD33" i="32"/>
  <c r="P33" i="32"/>
  <c r="U33" i="32" s="1"/>
  <c r="N33" i="32"/>
  <c r="G33" i="32"/>
  <c r="AE32" i="32"/>
  <c r="AF32" i="32" s="1"/>
  <c r="P32" i="32"/>
  <c r="N32" i="32"/>
  <c r="G32" i="32"/>
  <c r="AD31" i="32"/>
  <c r="P31" i="32"/>
  <c r="U31" i="32" s="1"/>
  <c r="N31" i="32"/>
  <c r="G31" i="32"/>
  <c r="AE30" i="32"/>
  <c r="AF30" i="32" s="1"/>
  <c r="P30" i="32"/>
  <c r="N30" i="32"/>
  <c r="G30" i="32"/>
  <c r="AD29" i="32"/>
  <c r="P29" i="32"/>
  <c r="U29" i="32" s="1"/>
  <c r="N29" i="32"/>
  <c r="G29" i="32"/>
  <c r="AE28" i="32"/>
  <c r="AF28" i="32" s="1"/>
  <c r="P28" i="32"/>
  <c r="N28" i="32"/>
  <c r="G28" i="32"/>
  <c r="AD27" i="32"/>
  <c r="P27" i="32"/>
  <c r="U27" i="32" s="1"/>
  <c r="N27" i="32"/>
  <c r="G27" i="32"/>
  <c r="AE26" i="32"/>
  <c r="AF26" i="32" s="1"/>
  <c r="P26" i="32"/>
  <c r="N26" i="32"/>
  <c r="G26" i="32"/>
  <c r="AD25" i="32"/>
  <c r="P25" i="32"/>
  <c r="U25" i="32" s="1"/>
  <c r="N25" i="32"/>
  <c r="G25" i="32"/>
  <c r="AE24" i="32"/>
  <c r="AF24" i="32" s="1"/>
  <c r="P24" i="32"/>
  <c r="N24" i="32"/>
  <c r="G24" i="32"/>
  <c r="AD23" i="32"/>
  <c r="P23" i="32"/>
  <c r="U23" i="32" s="1"/>
  <c r="N23" i="32"/>
  <c r="G23" i="32"/>
  <c r="AE22" i="32"/>
  <c r="AF22" i="32" s="1"/>
  <c r="P22" i="32"/>
  <c r="N22" i="32"/>
  <c r="G22" i="32"/>
  <c r="AD21" i="32"/>
  <c r="P21" i="32"/>
  <c r="U21" i="32" s="1"/>
  <c r="N21" i="32"/>
  <c r="G21" i="32"/>
  <c r="AE20" i="32"/>
  <c r="AF20" i="32" s="1"/>
  <c r="P20" i="32"/>
  <c r="N20" i="32"/>
  <c r="G20" i="32"/>
  <c r="AD19" i="32"/>
  <c r="P19" i="32"/>
  <c r="U19" i="32" s="1"/>
  <c r="N19" i="32"/>
  <c r="G19" i="32"/>
  <c r="AE18" i="32"/>
  <c r="AF18" i="32" s="1"/>
  <c r="P18" i="32"/>
  <c r="N18" i="32"/>
  <c r="G18" i="32"/>
  <c r="AD17" i="32"/>
  <c r="P17" i="32"/>
  <c r="U17" i="32" s="1"/>
  <c r="N17" i="32"/>
  <c r="G17" i="32"/>
  <c r="AE16" i="32"/>
  <c r="AF16" i="32" s="1"/>
  <c r="P16" i="32"/>
  <c r="N16" i="32"/>
  <c r="G16" i="32"/>
  <c r="AD15" i="32"/>
  <c r="P15" i="32"/>
  <c r="U15" i="32" s="1"/>
  <c r="N15" i="32"/>
  <c r="G15" i="32"/>
  <c r="AE14" i="32"/>
  <c r="AF14" i="32" s="1"/>
  <c r="P14" i="32"/>
  <c r="R14" i="32" s="1"/>
  <c r="N14" i="32"/>
  <c r="G14" i="32"/>
  <c r="AD13" i="32"/>
  <c r="P13" i="32"/>
  <c r="U13" i="32" s="1"/>
  <c r="N13" i="32"/>
  <c r="G13" i="32"/>
  <c r="AE12" i="32"/>
  <c r="AF12" i="32" s="1"/>
  <c r="P12" i="32"/>
  <c r="N12" i="32"/>
  <c r="G12" i="32"/>
  <c r="AD11" i="32"/>
  <c r="P11" i="32"/>
  <c r="U11" i="32" s="1"/>
  <c r="N11" i="32"/>
  <c r="G11" i="32"/>
  <c r="P10" i="32"/>
  <c r="N10" i="32"/>
  <c r="G10" i="32"/>
  <c r="AD9" i="32"/>
  <c r="P9" i="32"/>
  <c r="U9" i="32" s="1"/>
  <c r="N9" i="32"/>
  <c r="G9" i="32"/>
  <c r="P8" i="32"/>
  <c r="N8" i="32"/>
  <c r="G8" i="32"/>
  <c r="P7" i="32"/>
  <c r="Q7" i="32" s="1"/>
  <c r="N7" i="32"/>
  <c r="G7" i="32"/>
  <c r="B6" i="32"/>
  <c r="C6" i="32" s="1"/>
  <c r="D6" i="32" s="1"/>
  <c r="E6" i="32" s="1"/>
  <c r="F6" i="32" s="1"/>
  <c r="G6" i="32" s="1"/>
  <c r="H6" i="32" s="1"/>
  <c r="I6" i="32" s="1"/>
  <c r="J6" i="32" s="1"/>
  <c r="K6" i="32" s="1"/>
  <c r="Q27" i="32" l="1"/>
  <c r="Q45" i="32"/>
  <c r="Q59" i="32"/>
  <c r="Q100" i="32"/>
  <c r="Q11" i="32"/>
  <c r="Q19" i="32"/>
  <c r="Q35" i="32"/>
  <c r="Q47" i="32"/>
  <c r="Q51" i="32"/>
  <c r="Q79" i="32"/>
  <c r="AA6" i="34"/>
  <c r="AA5" i="34"/>
  <c r="Q13" i="32"/>
  <c r="Q15" i="32"/>
  <c r="Q23" i="32"/>
  <c r="Q29" i="32"/>
  <c r="Q39" i="32"/>
  <c r="Q55" i="32"/>
  <c r="Q61" i="32"/>
  <c r="Q63" i="32"/>
  <c r="Q69" i="32"/>
  <c r="Q82" i="32"/>
  <c r="Q86" i="32"/>
  <c r="Q92" i="32"/>
  <c r="Q96" i="32"/>
  <c r="Q98" i="32"/>
  <c r="S6" i="33"/>
  <c r="T6" i="33" s="1"/>
  <c r="S5" i="33"/>
  <c r="AE7" i="32"/>
  <c r="AE11" i="32"/>
  <c r="AF11" i="32" s="1"/>
  <c r="AE13" i="32"/>
  <c r="AF13" i="32" s="1"/>
  <c r="Q17" i="32"/>
  <c r="AE17" i="32"/>
  <c r="AF17" i="32" s="1"/>
  <c r="Q21" i="32"/>
  <c r="AE21" i="32"/>
  <c r="AF21" i="32" s="1"/>
  <c r="Q25" i="32"/>
  <c r="AE25" i="32"/>
  <c r="AF25" i="32" s="1"/>
  <c r="Q31" i="32"/>
  <c r="AE31" i="32"/>
  <c r="AF31" i="32" s="1"/>
  <c r="Q33" i="32"/>
  <c r="AE33" i="32"/>
  <c r="AF33" i="32" s="1"/>
  <c r="Q37" i="32"/>
  <c r="AE37" i="32"/>
  <c r="AF37" i="32" s="1"/>
  <c r="Q43" i="32"/>
  <c r="AE43" i="32"/>
  <c r="AF43" i="32" s="1"/>
  <c r="AE47" i="32"/>
  <c r="AF47" i="32" s="1"/>
  <c r="Q49" i="32"/>
  <c r="AE49" i="32"/>
  <c r="AF49" i="32" s="1"/>
  <c r="Q53" i="32"/>
  <c r="AE53" i="32"/>
  <c r="AF53" i="32" s="1"/>
  <c r="Q57" i="32"/>
  <c r="AE57" i="32"/>
  <c r="AF57" i="32" s="1"/>
  <c r="Q65" i="32"/>
  <c r="AE65" i="32"/>
  <c r="AF65" i="32" s="1"/>
  <c r="Q67" i="32"/>
  <c r="AE67" i="32"/>
  <c r="AF67" i="32" s="1"/>
  <c r="Q71" i="32"/>
  <c r="AE71" i="32"/>
  <c r="AF71" i="32" s="1"/>
  <c r="Q73" i="32"/>
  <c r="AE73" i="32"/>
  <c r="AF73" i="32" s="1"/>
  <c r="Q75" i="32"/>
  <c r="AE75" i="32"/>
  <c r="AF75" i="32" s="1"/>
  <c r="Q77" i="32"/>
  <c r="AE77" i="32"/>
  <c r="AF77" i="32" s="1"/>
  <c r="Q84" i="32"/>
  <c r="AE84" i="32"/>
  <c r="AF84" i="32" s="1"/>
  <c r="Q90" i="32"/>
  <c r="AE90" i="32"/>
  <c r="AF90" i="32" s="1"/>
  <c r="Q94" i="32"/>
  <c r="AE94" i="32"/>
  <c r="AF94" i="32" s="1"/>
  <c r="G101" i="32"/>
  <c r="Q9" i="32"/>
  <c r="AE9" i="32"/>
  <c r="AF9" i="32" s="1"/>
  <c r="AE15" i="32"/>
  <c r="AF15" i="32" s="1"/>
  <c r="AE19" i="32"/>
  <c r="AF19" i="32" s="1"/>
  <c r="AE23" i="32"/>
  <c r="AF23" i="32" s="1"/>
  <c r="AE27" i="32"/>
  <c r="AF27" i="32" s="1"/>
  <c r="AE29" i="32"/>
  <c r="AF29" i="32" s="1"/>
  <c r="AE35" i="32"/>
  <c r="AF35" i="32" s="1"/>
  <c r="AE39" i="32"/>
  <c r="AF39" i="32" s="1"/>
  <c r="AE41" i="32"/>
  <c r="AF41" i="32" s="1"/>
  <c r="AE45" i="32"/>
  <c r="AF45" i="32" s="1"/>
  <c r="AE51" i="32"/>
  <c r="AF51" i="32" s="1"/>
  <c r="AE55" i="32"/>
  <c r="AF55" i="32" s="1"/>
  <c r="AE59" i="32"/>
  <c r="AF59" i="32" s="1"/>
  <c r="AE61" i="32"/>
  <c r="AF61" i="32" s="1"/>
  <c r="AE63" i="32"/>
  <c r="AF63" i="32" s="1"/>
  <c r="AE69" i="32"/>
  <c r="AF69" i="32" s="1"/>
  <c r="AE79" i="32"/>
  <c r="AF79" i="32" s="1"/>
  <c r="AE82" i="32"/>
  <c r="AF82" i="32" s="1"/>
  <c r="AE86" i="32"/>
  <c r="AF86" i="32" s="1"/>
  <c r="S88" i="32"/>
  <c r="AE88" i="32"/>
  <c r="AF88" i="32" s="1"/>
  <c r="AE92" i="32"/>
  <c r="AF92" i="32" s="1"/>
  <c r="AE96" i="32"/>
  <c r="AF96" i="32" s="1"/>
  <c r="AE98" i="32"/>
  <c r="AF98" i="32" s="1"/>
  <c r="AE100" i="32"/>
  <c r="AF100" i="32" s="1"/>
  <c r="N4" i="32"/>
  <c r="L6" i="32"/>
  <c r="M6" i="32" s="1"/>
  <c r="N6" i="32" s="1"/>
  <c r="O6" i="32" s="1"/>
  <c r="P6" i="32" s="1"/>
  <c r="Q8" i="32"/>
  <c r="U8" i="32"/>
  <c r="AE8" i="32"/>
  <c r="AF8" i="32" s="1"/>
  <c r="Q10" i="32"/>
  <c r="U10" i="32"/>
  <c r="AE10" i="32"/>
  <c r="AF10" i="32" s="1"/>
  <c r="Q12" i="32"/>
  <c r="U12" i="32"/>
  <c r="AD12" i="32"/>
  <c r="AF7" i="32"/>
  <c r="R8" i="32"/>
  <c r="S8" i="32" s="1"/>
  <c r="AD8" i="32"/>
  <c r="R10" i="32"/>
  <c r="S10" i="32" s="1"/>
  <c r="AD10" i="32"/>
  <c r="R12" i="32"/>
  <c r="S12" i="32" s="1"/>
  <c r="S14" i="32"/>
  <c r="Q14" i="32"/>
  <c r="U14" i="32"/>
  <c r="AD14" i="32"/>
  <c r="R16" i="32"/>
  <c r="S16" i="32" s="1"/>
  <c r="U16" i="32"/>
  <c r="AD16" i="32"/>
  <c r="R18" i="32"/>
  <c r="S18" i="32" s="1"/>
  <c r="U18" i="32"/>
  <c r="AD18" i="32"/>
  <c r="R20" i="32"/>
  <c r="S20" i="32" s="1"/>
  <c r="U20" i="32"/>
  <c r="AD20" i="32"/>
  <c r="R22" i="32"/>
  <c r="S22" i="32" s="1"/>
  <c r="U22" i="32"/>
  <c r="AD22" i="32"/>
  <c r="R24" i="32"/>
  <c r="S24" i="32" s="1"/>
  <c r="U24" i="32"/>
  <c r="AD24" i="32"/>
  <c r="R26" i="32"/>
  <c r="S26" i="32" s="1"/>
  <c r="U26" i="32"/>
  <c r="AD26" i="32"/>
  <c r="R28" i="32"/>
  <c r="S28" i="32" s="1"/>
  <c r="U28" i="32"/>
  <c r="AD28" i="32"/>
  <c r="R30" i="32"/>
  <c r="S30" i="32" s="1"/>
  <c r="U30" i="32"/>
  <c r="AD30" i="32"/>
  <c r="R32" i="32"/>
  <c r="S32" i="32" s="1"/>
  <c r="U32" i="32"/>
  <c r="AD32" i="32"/>
  <c r="R34" i="32"/>
  <c r="S34" i="32" s="1"/>
  <c r="U34" i="32"/>
  <c r="AD34" i="32"/>
  <c r="R36" i="32"/>
  <c r="S36" i="32" s="1"/>
  <c r="U36" i="32"/>
  <c r="AD36" i="32"/>
  <c r="R38" i="32"/>
  <c r="S38" i="32" s="1"/>
  <c r="U38" i="32"/>
  <c r="AD38" i="32"/>
  <c r="R40" i="32"/>
  <c r="S40" i="32" s="1"/>
  <c r="U40" i="32"/>
  <c r="AD40" i="32"/>
  <c r="R42" i="32"/>
  <c r="S42" i="32" s="1"/>
  <c r="U42" i="32"/>
  <c r="AD42" i="32"/>
  <c r="R44" i="32"/>
  <c r="S44" i="32" s="1"/>
  <c r="U44" i="32"/>
  <c r="AD44" i="32"/>
  <c r="Q50" i="32"/>
  <c r="U50" i="32"/>
  <c r="AE50" i="32"/>
  <c r="AF50" i="32" s="1"/>
  <c r="Q52" i="32"/>
  <c r="U52" i="32"/>
  <c r="AE52" i="32"/>
  <c r="AF52" i="32" s="1"/>
  <c r="Q54" i="32"/>
  <c r="U54" i="32"/>
  <c r="AE54" i="32"/>
  <c r="AF54" i="32" s="1"/>
  <c r="Q56" i="32"/>
  <c r="U56" i="32"/>
  <c r="AE56" i="32"/>
  <c r="AF56" i="32" s="1"/>
  <c r="Q58" i="32"/>
  <c r="U58" i="32"/>
  <c r="AE58" i="32"/>
  <c r="AF58" i="32" s="1"/>
  <c r="Q60" i="32"/>
  <c r="U60" i="32"/>
  <c r="AD60" i="32"/>
  <c r="Q64" i="32"/>
  <c r="U64" i="32"/>
  <c r="AE64" i="32"/>
  <c r="AF64" i="32" s="1"/>
  <c r="Q66" i="32"/>
  <c r="U66" i="32"/>
  <c r="AD66" i="32"/>
  <c r="Q74" i="32"/>
  <c r="U74" i="32"/>
  <c r="AD74" i="32"/>
  <c r="Q78" i="32"/>
  <c r="U78" i="32"/>
  <c r="AE78" i="32"/>
  <c r="AF78" i="32" s="1"/>
  <c r="Q80" i="32"/>
  <c r="U80" i="32"/>
  <c r="AE80" i="32"/>
  <c r="AF80" i="32" s="1"/>
  <c r="S81" i="32"/>
  <c r="U81" i="32"/>
  <c r="R81" i="32"/>
  <c r="AE99" i="32"/>
  <c r="AF99" i="32" s="1"/>
  <c r="AD99" i="32"/>
  <c r="P101" i="32"/>
  <c r="R7" i="32"/>
  <c r="U7" i="32"/>
  <c r="AA101" i="32"/>
  <c r="AD101" i="32" s="1"/>
  <c r="AD7" i="32"/>
  <c r="R9" i="32"/>
  <c r="S9" i="32" s="1"/>
  <c r="R11" i="32"/>
  <c r="S11" i="32" s="1"/>
  <c r="R13" i="32"/>
  <c r="S13" i="32" s="1"/>
  <c r="R15" i="32"/>
  <c r="S15" i="32" s="1"/>
  <c r="Q16" i="32"/>
  <c r="R17" i="32"/>
  <c r="S17" i="32" s="1"/>
  <c r="Q18" i="32"/>
  <c r="R19" i="32"/>
  <c r="S19" i="32" s="1"/>
  <c r="Q20" i="32"/>
  <c r="R21" i="32"/>
  <c r="S21" i="32" s="1"/>
  <c r="Q22" i="32"/>
  <c r="R23" i="32"/>
  <c r="S23" i="32" s="1"/>
  <c r="Q24" i="32"/>
  <c r="R25" i="32"/>
  <c r="S25" i="32" s="1"/>
  <c r="Q26" i="32"/>
  <c r="R27" i="32"/>
  <c r="S27" i="32" s="1"/>
  <c r="Q28" i="32"/>
  <c r="R29" i="32"/>
  <c r="S29" i="32" s="1"/>
  <c r="Q30" i="32"/>
  <c r="R31" i="32"/>
  <c r="S31" i="32" s="1"/>
  <c r="Q32" i="32"/>
  <c r="R33" i="32"/>
  <c r="S33" i="32" s="1"/>
  <c r="Q34" i="32"/>
  <c r="R35" i="32"/>
  <c r="S35" i="32" s="1"/>
  <c r="Q36" i="32"/>
  <c r="R37" i="32"/>
  <c r="S37" i="32" s="1"/>
  <c r="Q38" i="32"/>
  <c r="R39" i="32"/>
  <c r="S39" i="32" s="1"/>
  <c r="Q40" i="32"/>
  <c r="Q42" i="32"/>
  <c r="R43" i="32"/>
  <c r="S43" i="32" s="1"/>
  <c r="Q44" i="32"/>
  <c r="S46" i="32"/>
  <c r="Q46" i="32"/>
  <c r="U46" i="32"/>
  <c r="AE46" i="32"/>
  <c r="AF46" i="32" s="1"/>
  <c r="S48" i="32"/>
  <c r="Q48" i="32"/>
  <c r="U48" i="32"/>
  <c r="AD48" i="32"/>
  <c r="R50" i="32"/>
  <c r="S50" i="32" s="1"/>
  <c r="AD50" i="32"/>
  <c r="R52" i="32"/>
  <c r="S52" i="32" s="1"/>
  <c r="AD52" i="32"/>
  <c r="R54" i="32"/>
  <c r="S54" i="32" s="1"/>
  <c r="AD54" i="32"/>
  <c r="R56" i="32"/>
  <c r="S56" i="32" s="1"/>
  <c r="AD56" i="32"/>
  <c r="R58" i="32"/>
  <c r="S58" i="32" s="1"/>
  <c r="AD58" i="32"/>
  <c r="R60" i="32"/>
  <c r="S60" i="32" s="1"/>
  <c r="S62" i="32"/>
  <c r="Q62" i="32"/>
  <c r="U62" i="32"/>
  <c r="AD62" i="32"/>
  <c r="R64" i="32"/>
  <c r="S64" i="32" s="1"/>
  <c r="AD64" i="32"/>
  <c r="R66" i="32"/>
  <c r="S66" i="32" s="1"/>
  <c r="S68" i="32"/>
  <c r="Q68" i="32"/>
  <c r="U68" i="32"/>
  <c r="AE68" i="32"/>
  <c r="AF68" i="32" s="1"/>
  <c r="S70" i="32"/>
  <c r="Q70" i="32"/>
  <c r="U70" i="32"/>
  <c r="AE70" i="32"/>
  <c r="AF70" i="32" s="1"/>
  <c r="S72" i="32"/>
  <c r="Q72" i="32"/>
  <c r="U72" i="32"/>
  <c r="AD72" i="32"/>
  <c r="R74" i="32"/>
  <c r="S74" i="32" s="1"/>
  <c r="S76" i="32"/>
  <c r="Q76" i="32"/>
  <c r="U76" i="32"/>
  <c r="AD76" i="32"/>
  <c r="R78" i="32"/>
  <c r="S78" i="32" s="1"/>
  <c r="AD78" i="32"/>
  <c r="R80" i="32"/>
  <c r="S80" i="32" s="1"/>
  <c r="AD80" i="32"/>
  <c r="Q99" i="32"/>
  <c r="R99" i="32"/>
  <c r="S99" i="32" s="1"/>
  <c r="R45" i="32"/>
  <c r="S45" i="32" s="1"/>
  <c r="R47" i="32"/>
  <c r="S47" i="32" s="1"/>
  <c r="R49" i="32"/>
  <c r="S49" i="32" s="1"/>
  <c r="R51" i="32"/>
  <c r="S51" i="32" s="1"/>
  <c r="R53" i="32"/>
  <c r="S53" i="32" s="1"/>
  <c r="R55" i="32"/>
  <c r="S55" i="32" s="1"/>
  <c r="R57" i="32"/>
  <c r="S57" i="32" s="1"/>
  <c r="R59" i="32"/>
  <c r="S59" i="32" s="1"/>
  <c r="R61" i="32"/>
  <c r="S61" i="32" s="1"/>
  <c r="R63" i="32"/>
  <c r="S63" i="32" s="1"/>
  <c r="R65" i="32"/>
  <c r="S65" i="32" s="1"/>
  <c r="R67" i="32"/>
  <c r="S67" i="32" s="1"/>
  <c r="R69" i="32"/>
  <c r="S69" i="32" s="1"/>
  <c r="R71" i="32"/>
  <c r="S71" i="32" s="1"/>
  <c r="R73" i="32"/>
  <c r="S73" i="32" s="1"/>
  <c r="R75" i="32"/>
  <c r="S75" i="32" s="1"/>
  <c r="R77" i="32"/>
  <c r="S77" i="32" s="1"/>
  <c r="R79" i="32"/>
  <c r="S79" i="32" s="1"/>
  <c r="AE81" i="32"/>
  <c r="AF81" i="32" s="1"/>
  <c r="S83" i="32"/>
  <c r="Q83" i="32"/>
  <c r="U83" i="32"/>
  <c r="AE83" i="32"/>
  <c r="AF83" i="32" s="1"/>
  <c r="S85" i="32"/>
  <c r="Q85" i="32"/>
  <c r="U85" i="32"/>
  <c r="AE85" i="32"/>
  <c r="AF85" i="32" s="1"/>
  <c r="S87" i="32"/>
  <c r="Q87" i="32"/>
  <c r="U87" i="32"/>
  <c r="AE87" i="32"/>
  <c r="AF87" i="32" s="1"/>
  <c r="S89" i="32"/>
  <c r="Q89" i="32"/>
  <c r="U89" i="32"/>
  <c r="AE89" i="32"/>
  <c r="AF89" i="32" s="1"/>
  <c r="S91" i="32"/>
  <c r="Q91" i="32"/>
  <c r="U91" i="32"/>
  <c r="AE91" i="32"/>
  <c r="AF91" i="32" s="1"/>
  <c r="S93" i="32"/>
  <c r="Q93" i="32"/>
  <c r="U93" i="32"/>
  <c r="AE93" i="32"/>
  <c r="AF93" i="32" s="1"/>
  <c r="S95" i="32"/>
  <c r="Q95" i="32"/>
  <c r="U95" i="32"/>
  <c r="AE95" i="32"/>
  <c r="AF95" i="32" s="1"/>
  <c r="S97" i="32"/>
  <c r="Q97" i="32"/>
  <c r="U97" i="32"/>
  <c r="AD97" i="32"/>
  <c r="N101" i="32"/>
  <c r="R82" i="32"/>
  <c r="S82" i="32" s="1"/>
  <c r="R84" i="32"/>
  <c r="S84" i="32" s="1"/>
  <c r="R86" i="32"/>
  <c r="S86" i="32" s="1"/>
  <c r="R88" i="32"/>
  <c r="R90" i="32"/>
  <c r="S90" i="32" s="1"/>
  <c r="R92" i="32"/>
  <c r="S92" i="32" s="1"/>
  <c r="R94" i="32"/>
  <c r="S94" i="32" s="1"/>
  <c r="R96" i="32"/>
  <c r="S96" i="32" s="1"/>
  <c r="R98" i="32"/>
  <c r="S98" i="32" s="1"/>
  <c r="R100" i="32"/>
  <c r="S100" i="32" s="1"/>
  <c r="AC101" i="31"/>
  <c r="Z101" i="31"/>
  <c r="X101" i="31"/>
  <c r="W101" i="31"/>
  <c r="V101" i="31"/>
  <c r="T101" i="31"/>
  <c r="O101" i="31"/>
  <c r="M101" i="31"/>
  <c r="L101" i="31"/>
  <c r="K101" i="31"/>
  <c r="J101" i="31"/>
  <c r="I101" i="31"/>
  <c r="H101" i="31"/>
  <c r="AD100" i="31"/>
  <c r="Q100" i="31"/>
  <c r="P100" i="31"/>
  <c r="U100" i="31" s="1"/>
  <c r="N100" i="31"/>
  <c r="AD99" i="31"/>
  <c r="R99" i="31"/>
  <c r="P99" i="31"/>
  <c r="N99" i="31"/>
  <c r="AD98" i="31"/>
  <c r="P98" i="31"/>
  <c r="U98" i="31" s="1"/>
  <c r="N98" i="31"/>
  <c r="AE97" i="31"/>
  <c r="AF97" i="31" s="1"/>
  <c r="P97" i="31"/>
  <c r="R97" i="31" s="1"/>
  <c r="N97" i="31"/>
  <c r="AD96" i="31"/>
  <c r="Q96" i="31"/>
  <c r="P96" i="31"/>
  <c r="U96" i="31" s="1"/>
  <c r="N96" i="31"/>
  <c r="AD95" i="31"/>
  <c r="P95" i="31"/>
  <c r="R95" i="31" s="1"/>
  <c r="N95" i="31"/>
  <c r="AD94" i="31"/>
  <c r="P94" i="31"/>
  <c r="U94" i="31" s="1"/>
  <c r="N94" i="31"/>
  <c r="AD93" i="31"/>
  <c r="P93" i="31"/>
  <c r="R93" i="31" s="1"/>
  <c r="N93" i="31"/>
  <c r="AD92" i="31"/>
  <c r="P92" i="31"/>
  <c r="U92" i="31" s="1"/>
  <c r="N92" i="31"/>
  <c r="AD91" i="31"/>
  <c r="P91" i="31"/>
  <c r="R91" i="31" s="1"/>
  <c r="N91" i="31"/>
  <c r="AD90" i="31"/>
  <c r="P90" i="31"/>
  <c r="U90" i="31" s="1"/>
  <c r="N90" i="31"/>
  <c r="AD89" i="31"/>
  <c r="P89" i="31"/>
  <c r="R89" i="31" s="1"/>
  <c r="N89" i="31"/>
  <c r="AD88" i="31"/>
  <c r="Q88" i="31"/>
  <c r="P88" i="31"/>
  <c r="U88" i="31" s="1"/>
  <c r="N88" i="31"/>
  <c r="AD87" i="31"/>
  <c r="P87" i="31"/>
  <c r="R87" i="31" s="1"/>
  <c r="N87" i="31"/>
  <c r="AD86" i="31"/>
  <c r="P86" i="31"/>
  <c r="U86" i="31" s="1"/>
  <c r="N86" i="31"/>
  <c r="AD85" i="31"/>
  <c r="P85" i="31"/>
  <c r="R85" i="31" s="1"/>
  <c r="N85" i="31"/>
  <c r="AD84" i="31"/>
  <c r="P84" i="31"/>
  <c r="U84" i="31" s="1"/>
  <c r="N84" i="31"/>
  <c r="AD83" i="31"/>
  <c r="P83" i="31"/>
  <c r="R83" i="31" s="1"/>
  <c r="N83" i="31"/>
  <c r="AD82" i="31"/>
  <c r="Q82" i="31"/>
  <c r="P82" i="31"/>
  <c r="U82" i="31" s="1"/>
  <c r="N82" i="31"/>
  <c r="AD81" i="31"/>
  <c r="Q81" i="31"/>
  <c r="P81" i="31"/>
  <c r="S81" i="31" s="1"/>
  <c r="N81" i="31"/>
  <c r="AD80" i="31"/>
  <c r="P80" i="31"/>
  <c r="U80" i="31" s="1"/>
  <c r="N80" i="31"/>
  <c r="AD79" i="31"/>
  <c r="P79" i="31"/>
  <c r="U79" i="31" s="1"/>
  <c r="N79" i="31"/>
  <c r="AD78" i="31"/>
  <c r="Q78" i="31"/>
  <c r="P78" i="31"/>
  <c r="U78" i="31" s="1"/>
  <c r="N78" i="31"/>
  <c r="AD77" i="31"/>
  <c r="P77" i="31"/>
  <c r="U77" i="31" s="1"/>
  <c r="N77" i="31"/>
  <c r="AD76" i="31"/>
  <c r="P76" i="31"/>
  <c r="U76" i="31" s="1"/>
  <c r="N76" i="31"/>
  <c r="AD75" i="31"/>
  <c r="P75" i="31"/>
  <c r="U75" i="31" s="1"/>
  <c r="N75" i="31"/>
  <c r="AD74" i="31"/>
  <c r="P74" i="31"/>
  <c r="U74" i="31" s="1"/>
  <c r="N74" i="31"/>
  <c r="AD73" i="31"/>
  <c r="P73" i="31"/>
  <c r="U73" i="31" s="1"/>
  <c r="N73" i="31"/>
  <c r="AD72" i="31"/>
  <c r="P72" i="31"/>
  <c r="U72" i="31" s="1"/>
  <c r="N72" i="31"/>
  <c r="AD71" i="31"/>
  <c r="P71" i="31"/>
  <c r="U71" i="31" s="1"/>
  <c r="N71" i="31"/>
  <c r="AD70" i="31"/>
  <c r="P70" i="31"/>
  <c r="U70" i="31" s="1"/>
  <c r="N70" i="31"/>
  <c r="AD69" i="31"/>
  <c r="P69" i="31"/>
  <c r="R69" i="31" s="1"/>
  <c r="N69" i="31"/>
  <c r="AD68" i="31"/>
  <c r="P68" i="31"/>
  <c r="U68" i="31" s="1"/>
  <c r="N68" i="31"/>
  <c r="AD67" i="31"/>
  <c r="P67" i="31"/>
  <c r="U67" i="31" s="1"/>
  <c r="N67" i="31"/>
  <c r="AD66" i="31"/>
  <c r="P66" i="31"/>
  <c r="U66" i="31" s="1"/>
  <c r="N66" i="31"/>
  <c r="AD65" i="31"/>
  <c r="P65" i="31"/>
  <c r="U65" i="31" s="1"/>
  <c r="N65" i="31"/>
  <c r="AD64" i="31"/>
  <c r="P64" i="31"/>
  <c r="U64" i="31" s="1"/>
  <c r="N64" i="31"/>
  <c r="AD63" i="31"/>
  <c r="P63" i="31"/>
  <c r="U63" i="31" s="1"/>
  <c r="N63" i="31"/>
  <c r="AD62" i="31"/>
  <c r="P62" i="31"/>
  <c r="U62" i="31" s="1"/>
  <c r="N62" i="31"/>
  <c r="AD61" i="31"/>
  <c r="P61" i="31"/>
  <c r="U61" i="31" s="1"/>
  <c r="N61" i="31"/>
  <c r="AD60" i="31"/>
  <c r="P60" i="31"/>
  <c r="U60" i="31" s="1"/>
  <c r="N60" i="31"/>
  <c r="AD59" i="31"/>
  <c r="Q59" i="31"/>
  <c r="P59" i="31"/>
  <c r="U59" i="31" s="1"/>
  <c r="N59" i="31"/>
  <c r="AD58" i="31"/>
  <c r="P58" i="31"/>
  <c r="U58" i="31" s="1"/>
  <c r="N58" i="31"/>
  <c r="AD57" i="31"/>
  <c r="P57" i="31"/>
  <c r="U57" i="31" s="1"/>
  <c r="N57" i="31"/>
  <c r="AD56" i="31"/>
  <c r="P56" i="31"/>
  <c r="U56" i="31" s="1"/>
  <c r="N56" i="31"/>
  <c r="AD55" i="31"/>
  <c r="P55" i="31"/>
  <c r="U55" i="31" s="1"/>
  <c r="N55" i="31"/>
  <c r="AD54" i="31"/>
  <c r="P54" i="31"/>
  <c r="U54" i="31" s="1"/>
  <c r="N54" i="31"/>
  <c r="AD53" i="31"/>
  <c r="P53" i="31"/>
  <c r="U53" i="31" s="1"/>
  <c r="N53" i="31"/>
  <c r="AD52" i="31"/>
  <c r="P52" i="31"/>
  <c r="U52" i="31" s="1"/>
  <c r="N52" i="31"/>
  <c r="AD51" i="31"/>
  <c r="P51" i="31"/>
  <c r="U51" i="31" s="1"/>
  <c r="N51" i="31"/>
  <c r="AD50" i="31"/>
  <c r="P50" i="31"/>
  <c r="U50" i="31" s="1"/>
  <c r="N50" i="31"/>
  <c r="AE49" i="31"/>
  <c r="AF49" i="31" s="1"/>
  <c r="P49" i="31"/>
  <c r="U49" i="31" s="1"/>
  <c r="N49" i="31"/>
  <c r="AD48" i="31"/>
  <c r="P48" i="31"/>
  <c r="U48" i="31" s="1"/>
  <c r="N48" i="31"/>
  <c r="AD47" i="31"/>
  <c r="P47" i="31"/>
  <c r="U47" i="31" s="1"/>
  <c r="N47" i="31"/>
  <c r="AD46" i="31"/>
  <c r="P46" i="31"/>
  <c r="U46" i="31" s="1"/>
  <c r="N46" i="31"/>
  <c r="AD45" i="31"/>
  <c r="P45" i="31"/>
  <c r="U45" i="31" s="1"/>
  <c r="N45" i="31"/>
  <c r="AD44" i="31"/>
  <c r="P44" i="31"/>
  <c r="U44" i="31" s="1"/>
  <c r="N44" i="31"/>
  <c r="AD43" i="31"/>
  <c r="P43" i="31"/>
  <c r="U43" i="31" s="1"/>
  <c r="N43" i="31"/>
  <c r="AD42" i="31"/>
  <c r="P42" i="31"/>
  <c r="U42" i="31" s="1"/>
  <c r="N42" i="31"/>
  <c r="AD41" i="31"/>
  <c r="U41" i="31"/>
  <c r="S41" i="31"/>
  <c r="Q41" i="31"/>
  <c r="N41" i="31"/>
  <c r="AD40" i="31"/>
  <c r="P40" i="31"/>
  <c r="U40" i="31" s="1"/>
  <c r="N40" i="31"/>
  <c r="AD39" i="31"/>
  <c r="P39" i="31"/>
  <c r="U39" i="31" s="1"/>
  <c r="N39" i="31"/>
  <c r="AD38" i="31"/>
  <c r="P38" i="31"/>
  <c r="U38" i="31" s="1"/>
  <c r="N38" i="31"/>
  <c r="AD37" i="31"/>
  <c r="P37" i="31"/>
  <c r="U37" i="31" s="1"/>
  <c r="N37" i="31"/>
  <c r="AD36" i="31"/>
  <c r="P36" i="31"/>
  <c r="U36" i="31" s="1"/>
  <c r="N36" i="31"/>
  <c r="AD35" i="31"/>
  <c r="P35" i="31"/>
  <c r="U35" i="31" s="1"/>
  <c r="N35" i="31"/>
  <c r="AD34" i="31"/>
  <c r="P34" i="31"/>
  <c r="U34" i="31" s="1"/>
  <c r="N34" i="31"/>
  <c r="AD33" i="31"/>
  <c r="P33" i="31"/>
  <c r="U33" i="31" s="1"/>
  <c r="N33" i="31"/>
  <c r="AD32" i="31"/>
  <c r="P32" i="31"/>
  <c r="U32" i="31" s="1"/>
  <c r="N32" i="31"/>
  <c r="AD31" i="31"/>
  <c r="P31" i="31"/>
  <c r="U31" i="31" s="1"/>
  <c r="N31" i="31"/>
  <c r="AD30" i="31"/>
  <c r="P30" i="31"/>
  <c r="U30" i="31" s="1"/>
  <c r="N30" i="31"/>
  <c r="AD29" i="31"/>
  <c r="P29" i="31"/>
  <c r="U29" i="31" s="1"/>
  <c r="N29" i="31"/>
  <c r="AD28" i="31"/>
  <c r="P28" i="31"/>
  <c r="U28" i="31" s="1"/>
  <c r="N28" i="31"/>
  <c r="AD27" i="31"/>
  <c r="P27" i="31"/>
  <c r="U27" i="31" s="1"/>
  <c r="N27" i="31"/>
  <c r="AD26" i="31"/>
  <c r="P26" i="31"/>
  <c r="U26" i="31" s="1"/>
  <c r="N26" i="31"/>
  <c r="AD25" i="31"/>
  <c r="P25" i="31"/>
  <c r="U25" i="31" s="1"/>
  <c r="N25" i="31"/>
  <c r="AD24" i="31"/>
  <c r="P24" i="31"/>
  <c r="R24" i="31" s="1"/>
  <c r="N24" i="31"/>
  <c r="AD23" i="31"/>
  <c r="P23" i="31"/>
  <c r="U23" i="31" s="1"/>
  <c r="N23" i="31"/>
  <c r="AD22" i="31"/>
  <c r="P22" i="31"/>
  <c r="U22" i="31" s="1"/>
  <c r="N22" i="31"/>
  <c r="AD21" i="31"/>
  <c r="P21" i="31"/>
  <c r="U21" i="31" s="1"/>
  <c r="N21" i="31"/>
  <c r="AD20" i="31"/>
  <c r="P20" i="31"/>
  <c r="U20" i="31" s="1"/>
  <c r="N20" i="31"/>
  <c r="AD19" i="31"/>
  <c r="P19" i="31"/>
  <c r="U19" i="31" s="1"/>
  <c r="N19" i="31"/>
  <c r="AD18" i="31"/>
  <c r="P18" i="31"/>
  <c r="U18" i="31" s="1"/>
  <c r="N18" i="31"/>
  <c r="AD17" i="31"/>
  <c r="P17" i="31"/>
  <c r="U17" i="31" s="1"/>
  <c r="N17" i="31"/>
  <c r="AD16" i="31"/>
  <c r="P16" i="31"/>
  <c r="U16" i="31" s="1"/>
  <c r="N16" i="31"/>
  <c r="AD15" i="31"/>
  <c r="P15" i="31"/>
  <c r="U15" i="31" s="1"/>
  <c r="N15" i="31"/>
  <c r="AD14" i="31"/>
  <c r="P14" i="31"/>
  <c r="U14" i="31" s="1"/>
  <c r="N14" i="31"/>
  <c r="AD13" i="31"/>
  <c r="P13" i="31"/>
  <c r="U13" i="31" s="1"/>
  <c r="N13" i="31"/>
  <c r="AD12" i="31"/>
  <c r="P12" i="31"/>
  <c r="U12" i="31" s="1"/>
  <c r="N12" i="31"/>
  <c r="AD11" i="31"/>
  <c r="P11" i="31"/>
  <c r="U11" i="31" s="1"/>
  <c r="N11" i="31"/>
  <c r="AD10" i="31"/>
  <c r="P10" i="31"/>
  <c r="U10" i="31" s="1"/>
  <c r="N10" i="31"/>
  <c r="AD9" i="31"/>
  <c r="P9" i="31"/>
  <c r="U9" i="31" s="1"/>
  <c r="N9" i="31"/>
  <c r="AD8" i="31"/>
  <c r="P8" i="31"/>
  <c r="U8" i="31" s="1"/>
  <c r="N8" i="31"/>
  <c r="AA101" i="31"/>
  <c r="AD101" i="31" s="1"/>
  <c r="P7" i="31"/>
  <c r="N7" i="31"/>
  <c r="G101" i="31"/>
  <c r="B6" i="31"/>
  <c r="C6" i="31" s="1"/>
  <c r="D6" i="31" s="1"/>
  <c r="E6" i="31" s="1"/>
  <c r="F6" i="31" s="1"/>
  <c r="G6" i="31" s="1"/>
  <c r="H6" i="31" s="1"/>
  <c r="I6" i="31" s="1"/>
  <c r="J6" i="31" s="1"/>
  <c r="K6" i="31" s="1"/>
  <c r="Q31" i="31" l="1"/>
  <c r="Q9" i="31"/>
  <c r="Q47" i="31"/>
  <c r="Q21" i="31"/>
  <c r="Q37" i="31"/>
  <c r="Q51" i="31"/>
  <c r="Q63" i="31"/>
  <c r="Q70" i="31"/>
  <c r="AF5" i="34"/>
  <c r="AB5" i="34"/>
  <c r="AB6" i="34"/>
  <c r="AC6" i="34" s="1"/>
  <c r="P101" i="31"/>
  <c r="Q17" i="31"/>
  <c r="Q25" i="31"/>
  <c r="Q33" i="31"/>
  <c r="Q43" i="31"/>
  <c r="Q49" i="31"/>
  <c r="Q55" i="31"/>
  <c r="Q61" i="31"/>
  <c r="Q74" i="31"/>
  <c r="Q86" i="31"/>
  <c r="Q92" i="31"/>
  <c r="N101" i="31"/>
  <c r="U6" i="33"/>
  <c r="V6" i="33" s="1"/>
  <c r="U5" i="33"/>
  <c r="AE7" i="31"/>
  <c r="AF7" i="31" s="1"/>
  <c r="Q11" i="31"/>
  <c r="AE11" i="31"/>
  <c r="AF11" i="31" s="1"/>
  <c r="Q13" i="31"/>
  <c r="AE13" i="31"/>
  <c r="AF13" i="31" s="1"/>
  <c r="Q15" i="31"/>
  <c r="AE15" i="31"/>
  <c r="AF15" i="31" s="1"/>
  <c r="Q19" i="31"/>
  <c r="AE19" i="31"/>
  <c r="AF19" i="31" s="1"/>
  <c r="Q23" i="31"/>
  <c r="AE23" i="31"/>
  <c r="AF23" i="31" s="1"/>
  <c r="Q27" i="31"/>
  <c r="AE27" i="31"/>
  <c r="AF27" i="31" s="1"/>
  <c r="Q29" i="31"/>
  <c r="AE29" i="31"/>
  <c r="AF29" i="31" s="1"/>
  <c r="Q35" i="31"/>
  <c r="AE35" i="31"/>
  <c r="AF35" i="31" s="1"/>
  <c r="Q39" i="31"/>
  <c r="AE39" i="31"/>
  <c r="AF39" i="31" s="1"/>
  <c r="AE41" i="31"/>
  <c r="AF41" i="31" s="1"/>
  <c r="Q45" i="31"/>
  <c r="AE45" i="31"/>
  <c r="AF45" i="31" s="1"/>
  <c r="Q53" i="31"/>
  <c r="AE53" i="31"/>
  <c r="AF53" i="31" s="1"/>
  <c r="Q57" i="31"/>
  <c r="AE57" i="31"/>
  <c r="AF57" i="31" s="1"/>
  <c r="Q65" i="31"/>
  <c r="AE65" i="31"/>
  <c r="AF65" i="31" s="1"/>
  <c r="Q67" i="31"/>
  <c r="Q68" i="31"/>
  <c r="AE68" i="31"/>
  <c r="AF68" i="31" s="1"/>
  <c r="Q72" i="31"/>
  <c r="AE72" i="31"/>
  <c r="AF72" i="31" s="1"/>
  <c r="Q76" i="31"/>
  <c r="AE76" i="31"/>
  <c r="AF76" i="31" s="1"/>
  <c r="Q80" i="31"/>
  <c r="AE80" i="31"/>
  <c r="AF80" i="31" s="1"/>
  <c r="U81" i="31"/>
  <c r="Q84" i="31"/>
  <c r="AE84" i="31"/>
  <c r="AF84" i="31" s="1"/>
  <c r="Q90" i="31"/>
  <c r="AE90" i="31"/>
  <c r="AF90" i="31" s="1"/>
  <c r="Q94" i="31"/>
  <c r="AE94" i="31"/>
  <c r="AF94" i="31" s="1"/>
  <c r="AE100" i="31"/>
  <c r="AF100" i="31" s="1"/>
  <c r="Y101" i="31"/>
  <c r="AE9" i="31"/>
  <c r="AF9" i="31" s="1"/>
  <c r="AE17" i="31"/>
  <c r="AF17" i="31" s="1"/>
  <c r="AE21" i="31"/>
  <c r="AF21" i="31" s="1"/>
  <c r="AE25" i="31"/>
  <c r="AF25" i="31" s="1"/>
  <c r="AE31" i="31"/>
  <c r="AF31" i="31" s="1"/>
  <c r="AE33" i="31"/>
  <c r="AF33" i="31" s="1"/>
  <c r="AE37" i="31"/>
  <c r="AF37" i="31" s="1"/>
  <c r="AE43" i="31"/>
  <c r="AF43" i="31" s="1"/>
  <c r="AE47" i="31"/>
  <c r="AF47" i="31" s="1"/>
  <c r="AE51" i="31"/>
  <c r="AF51" i="31" s="1"/>
  <c r="AE55" i="31"/>
  <c r="AF55" i="31" s="1"/>
  <c r="AE59" i="31"/>
  <c r="AF59" i="31" s="1"/>
  <c r="AE61" i="31"/>
  <c r="AF61" i="31" s="1"/>
  <c r="AE63" i="31"/>
  <c r="AF63" i="31" s="1"/>
  <c r="AE70" i="31"/>
  <c r="AF70" i="31" s="1"/>
  <c r="AE74" i="31"/>
  <c r="AF74" i="31" s="1"/>
  <c r="AE78" i="31"/>
  <c r="AF78" i="31" s="1"/>
  <c r="AE82" i="31"/>
  <c r="AF82" i="31" s="1"/>
  <c r="S88" i="31"/>
  <c r="AE88" i="31"/>
  <c r="AF88" i="31" s="1"/>
  <c r="AE92" i="31"/>
  <c r="AF92" i="31" s="1"/>
  <c r="AE96" i="31"/>
  <c r="AF96" i="31" s="1"/>
  <c r="Q98" i="31"/>
  <c r="AE98" i="31"/>
  <c r="AF98" i="31" s="1"/>
  <c r="AE86" i="31"/>
  <c r="AF86" i="31" s="1"/>
  <c r="R101" i="32"/>
  <c r="S7" i="32"/>
  <c r="AB101" i="32"/>
  <c r="Q6" i="32"/>
  <c r="R6" i="32" s="1"/>
  <c r="Q5" i="32"/>
  <c r="U101" i="32"/>
  <c r="S101" i="32"/>
  <c r="Q101" i="32"/>
  <c r="AE101" i="32"/>
  <c r="AF101" i="32" s="1"/>
  <c r="L6" i="31"/>
  <c r="M6" i="31" s="1"/>
  <c r="N6" i="31" s="1"/>
  <c r="O6" i="31" s="1"/>
  <c r="P6" i="31" s="1"/>
  <c r="N4" i="31"/>
  <c r="U101" i="31"/>
  <c r="R7" i="31"/>
  <c r="U7" i="31"/>
  <c r="AD7" i="31"/>
  <c r="Q8" i="31"/>
  <c r="AE8" i="31"/>
  <c r="AF8" i="31" s="1"/>
  <c r="R9" i="31"/>
  <c r="S9" i="31" s="1"/>
  <c r="Q10" i="31"/>
  <c r="AE10" i="31"/>
  <c r="AF10" i="31" s="1"/>
  <c r="R11" i="31"/>
  <c r="S11" i="31" s="1"/>
  <c r="Q12" i="31"/>
  <c r="AE12" i="31"/>
  <c r="AF12" i="31" s="1"/>
  <c r="R13" i="31"/>
  <c r="S13" i="31" s="1"/>
  <c r="Q14" i="31"/>
  <c r="AE14" i="31"/>
  <c r="AF14" i="31" s="1"/>
  <c r="R15" i="31"/>
  <c r="S15" i="31" s="1"/>
  <c r="Q16" i="31"/>
  <c r="AE16" i="31"/>
  <c r="AF16" i="31" s="1"/>
  <c r="R17" i="31"/>
  <c r="S17" i="31" s="1"/>
  <c r="Q18" i="31"/>
  <c r="AE18" i="31"/>
  <c r="AF18" i="31" s="1"/>
  <c r="R19" i="31"/>
  <c r="S19" i="31" s="1"/>
  <c r="Q20" i="31"/>
  <c r="AE20" i="31"/>
  <c r="AF20" i="31" s="1"/>
  <c r="R21" i="31"/>
  <c r="S21" i="31" s="1"/>
  <c r="Q22" i="31"/>
  <c r="AE22" i="31"/>
  <c r="AF22" i="31" s="1"/>
  <c r="R23" i="31"/>
  <c r="S23" i="31" s="1"/>
  <c r="Q7" i="31"/>
  <c r="S7" i="31"/>
  <c r="R8" i="31"/>
  <c r="S8" i="31" s="1"/>
  <c r="R10" i="31"/>
  <c r="S10" i="31" s="1"/>
  <c r="R12" i="31"/>
  <c r="S12" i="31" s="1"/>
  <c r="R14" i="31"/>
  <c r="S14" i="31" s="1"/>
  <c r="R16" i="31"/>
  <c r="S16" i="31" s="1"/>
  <c r="R18" i="31"/>
  <c r="S18" i="31" s="1"/>
  <c r="R20" i="31"/>
  <c r="S20" i="31" s="1"/>
  <c r="R22" i="31"/>
  <c r="S22" i="31" s="1"/>
  <c r="S24" i="31"/>
  <c r="Q24" i="31"/>
  <c r="U24" i="31"/>
  <c r="AE24" i="31"/>
  <c r="AF24" i="31" s="1"/>
  <c r="R25" i="31"/>
  <c r="S25" i="31" s="1"/>
  <c r="Q26" i="31"/>
  <c r="AE26" i="31"/>
  <c r="AF26" i="31" s="1"/>
  <c r="R27" i="31"/>
  <c r="S27" i="31" s="1"/>
  <c r="Q28" i="31"/>
  <c r="AE28" i="31"/>
  <c r="AF28" i="31" s="1"/>
  <c r="R29" i="31"/>
  <c r="S29" i="31" s="1"/>
  <c r="Q30" i="31"/>
  <c r="AE30" i="31"/>
  <c r="AF30" i="31" s="1"/>
  <c r="R31" i="31"/>
  <c r="S31" i="31" s="1"/>
  <c r="Q32" i="31"/>
  <c r="AE32" i="31"/>
  <c r="AF32" i="31" s="1"/>
  <c r="R33" i="31"/>
  <c r="S33" i="31" s="1"/>
  <c r="Q34" i="31"/>
  <c r="AE34" i="31"/>
  <c r="AF34" i="31" s="1"/>
  <c r="R35" i="31"/>
  <c r="S35" i="31" s="1"/>
  <c r="Q36" i="31"/>
  <c r="AE36" i="31"/>
  <c r="AF36" i="31" s="1"/>
  <c r="R37" i="31"/>
  <c r="S37" i="31" s="1"/>
  <c r="Q38" i="31"/>
  <c r="AE38" i="31"/>
  <c r="AF38" i="31" s="1"/>
  <c r="R39" i="31"/>
  <c r="S39" i="31" s="1"/>
  <c r="Q40" i="31"/>
  <c r="AE40" i="31"/>
  <c r="AF40" i="31" s="1"/>
  <c r="Q42" i="31"/>
  <c r="AE42" i="31"/>
  <c r="AF42" i="31" s="1"/>
  <c r="R43" i="31"/>
  <c r="S43" i="31" s="1"/>
  <c r="Q44" i="31"/>
  <c r="AE44" i="31"/>
  <c r="AF44" i="31" s="1"/>
  <c r="R45" i="31"/>
  <c r="S45" i="31" s="1"/>
  <c r="Q46" i="31"/>
  <c r="AE46" i="31"/>
  <c r="AF46" i="31" s="1"/>
  <c r="R47" i="31"/>
  <c r="S47" i="31" s="1"/>
  <c r="Q48" i="31"/>
  <c r="AE48" i="31"/>
  <c r="AF48" i="31" s="1"/>
  <c r="R49" i="31"/>
  <c r="S49" i="31" s="1"/>
  <c r="AD49" i="31"/>
  <c r="Q50" i="31"/>
  <c r="AE50" i="31"/>
  <c r="AF50" i="31" s="1"/>
  <c r="R51" i="31"/>
  <c r="S51" i="31" s="1"/>
  <c r="Q52" i="31"/>
  <c r="AE52" i="31"/>
  <c r="AF52" i="31" s="1"/>
  <c r="R53" i="31"/>
  <c r="S53" i="31" s="1"/>
  <c r="Q54" i="31"/>
  <c r="AE54" i="31"/>
  <c r="AF54" i="31" s="1"/>
  <c r="R55" i="31"/>
  <c r="S55" i="31" s="1"/>
  <c r="Q56" i="31"/>
  <c r="AE56" i="31"/>
  <c r="AF56" i="31" s="1"/>
  <c r="R57" i="31"/>
  <c r="S57" i="31" s="1"/>
  <c r="Q58" i="31"/>
  <c r="AE58" i="31"/>
  <c r="AF58" i="31" s="1"/>
  <c r="R59" i="31"/>
  <c r="S59" i="31" s="1"/>
  <c r="Q60" i="31"/>
  <c r="AE60" i="31"/>
  <c r="AF60" i="31" s="1"/>
  <c r="R61" i="31"/>
  <c r="S61" i="31" s="1"/>
  <c r="Q62" i="31"/>
  <c r="AE62" i="31"/>
  <c r="AF62" i="31" s="1"/>
  <c r="R63" i="31"/>
  <c r="S63" i="31" s="1"/>
  <c r="Q64" i="31"/>
  <c r="AE64" i="31"/>
  <c r="AF64" i="31" s="1"/>
  <c r="R65" i="31"/>
  <c r="S65" i="31" s="1"/>
  <c r="Q66" i="31"/>
  <c r="AE66" i="31"/>
  <c r="AF66" i="31" s="1"/>
  <c r="R67" i="31"/>
  <c r="S67" i="31" s="1"/>
  <c r="Q101" i="31"/>
  <c r="R26" i="31"/>
  <c r="S26" i="31" s="1"/>
  <c r="R28" i="31"/>
  <c r="S28" i="31" s="1"/>
  <c r="R30" i="31"/>
  <c r="S30" i="31" s="1"/>
  <c r="R32" i="31"/>
  <c r="S32" i="31" s="1"/>
  <c r="R34" i="31"/>
  <c r="S34" i="31" s="1"/>
  <c r="R36" i="31"/>
  <c r="S36" i="31" s="1"/>
  <c r="R38" i="31"/>
  <c r="S38" i="31" s="1"/>
  <c r="R40" i="31"/>
  <c r="S40" i="31" s="1"/>
  <c r="R42" i="31"/>
  <c r="S42" i="31" s="1"/>
  <c r="R44" i="31"/>
  <c r="S44" i="31" s="1"/>
  <c r="R46" i="31"/>
  <c r="S46" i="31" s="1"/>
  <c r="R48" i="31"/>
  <c r="S48" i="31" s="1"/>
  <c r="R50" i="31"/>
  <c r="S50" i="31" s="1"/>
  <c r="R52" i="31"/>
  <c r="S52" i="31" s="1"/>
  <c r="R54" i="31"/>
  <c r="S54" i="31" s="1"/>
  <c r="R56" i="31"/>
  <c r="S56" i="31" s="1"/>
  <c r="R58" i="31"/>
  <c r="S58" i="31" s="1"/>
  <c r="R60" i="31"/>
  <c r="S60" i="31" s="1"/>
  <c r="R62" i="31"/>
  <c r="S62" i="31" s="1"/>
  <c r="R64" i="31"/>
  <c r="S64" i="31" s="1"/>
  <c r="R66" i="31"/>
  <c r="S66" i="31" s="1"/>
  <c r="AE67" i="31"/>
  <c r="AF67" i="31" s="1"/>
  <c r="U69" i="31"/>
  <c r="S69" i="31"/>
  <c r="Q69" i="31"/>
  <c r="R68" i="31"/>
  <c r="S68" i="31" s="1"/>
  <c r="AE69" i="31"/>
  <c r="AF69" i="31" s="1"/>
  <c r="R70" i="31"/>
  <c r="S70" i="31" s="1"/>
  <c r="Q71" i="31"/>
  <c r="AE71" i="31"/>
  <c r="AF71" i="31" s="1"/>
  <c r="R72" i="31"/>
  <c r="S72" i="31" s="1"/>
  <c r="Q73" i="31"/>
  <c r="AE73" i="31"/>
  <c r="AF73" i="31" s="1"/>
  <c r="R74" i="31"/>
  <c r="S74" i="31" s="1"/>
  <c r="Q75" i="31"/>
  <c r="AE75" i="31"/>
  <c r="AF75" i="31" s="1"/>
  <c r="R76" i="31"/>
  <c r="S76" i="31" s="1"/>
  <c r="Q77" i="31"/>
  <c r="AE77" i="31"/>
  <c r="AF77" i="31" s="1"/>
  <c r="R78" i="31"/>
  <c r="S78" i="31" s="1"/>
  <c r="Q79" i="31"/>
  <c r="AE79" i="31"/>
  <c r="AF79" i="31" s="1"/>
  <c r="R80" i="31"/>
  <c r="S80" i="31" s="1"/>
  <c r="R81" i="31"/>
  <c r="S99" i="31"/>
  <c r="Q99" i="31"/>
  <c r="U99" i="31"/>
  <c r="AE99" i="31"/>
  <c r="AF99" i="31" s="1"/>
  <c r="AB101" i="31"/>
  <c r="R71" i="31"/>
  <c r="S71" i="31" s="1"/>
  <c r="R73" i="31"/>
  <c r="S73" i="31" s="1"/>
  <c r="R75" i="31"/>
  <c r="S75" i="31" s="1"/>
  <c r="R77" i="31"/>
  <c r="S77" i="31" s="1"/>
  <c r="R79" i="31"/>
  <c r="S79" i="31" s="1"/>
  <c r="AE81" i="31"/>
  <c r="AF81" i="31" s="1"/>
  <c r="S83" i="31"/>
  <c r="Q83" i="31"/>
  <c r="U83" i="31"/>
  <c r="AE83" i="31"/>
  <c r="AF83" i="31" s="1"/>
  <c r="S85" i="31"/>
  <c r="Q85" i="31"/>
  <c r="U85" i="31"/>
  <c r="AE85" i="31"/>
  <c r="AF85" i="31" s="1"/>
  <c r="S87" i="31"/>
  <c r="Q87" i="31"/>
  <c r="U87" i="31"/>
  <c r="AE87" i="31"/>
  <c r="AF87" i="31" s="1"/>
  <c r="S89" i="31"/>
  <c r="Q89" i="31"/>
  <c r="U89" i="31"/>
  <c r="AE89" i="31"/>
  <c r="AF89" i="31" s="1"/>
  <c r="S91" i="31"/>
  <c r="Q91" i="31"/>
  <c r="U91" i="31"/>
  <c r="AE91" i="31"/>
  <c r="AF91" i="31" s="1"/>
  <c r="S93" i="31"/>
  <c r="Q93" i="31"/>
  <c r="U93" i="31"/>
  <c r="AE93" i="31"/>
  <c r="AF93" i="31" s="1"/>
  <c r="S95" i="31"/>
  <c r="Q95" i="31"/>
  <c r="U95" i="31"/>
  <c r="AE95" i="31"/>
  <c r="AF95" i="31" s="1"/>
  <c r="S97" i="31"/>
  <c r="Q97" i="31"/>
  <c r="U97" i="31"/>
  <c r="AD97" i="31"/>
  <c r="R82" i="31"/>
  <c r="S82" i="31" s="1"/>
  <c r="R84" i="31"/>
  <c r="S84" i="31" s="1"/>
  <c r="R86" i="31"/>
  <c r="S86" i="31" s="1"/>
  <c r="R88" i="31"/>
  <c r="R90" i="31"/>
  <c r="S90" i="31" s="1"/>
  <c r="R92" i="31"/>
  <c r="S92" i="31" s="1"/>
  <c r="R94" i="31"/>
  <c r="S94" i="31" s="1"/>
  <c r="R96" i="31"/>
  <c r="S96" i="31" s="1"/>
  <c r="R98" i="31"/>
  <c r="S98" i="31" s="1"/>
  <c r="R100" i="31"/>
  <c r="S100" i="31" s="1"/>
  <c r="AC101" i="30"/>
  <c r="Z101" i="30"/>
  <c r="X101" i="30"/>
  <c r="W101" i="30"/>
  <c r="V101" i="30"/>
  <c r="T101" i="30"/>
  <c r="O101" i="30"/>
  <c r="M101" i="30"/>
  <c r="L101" i="30"/>
  <c r="K101" i="30"/>
  <c r="J101" i="30"/>
  <c r="I101" i="30"/>
  <c r="H101" i="30"/>
  <c r="AA100" i="30"/>
  <c r="AD100" i="30" s="1"/>
  <c r="Y100" i="30"/>
  <c r="P100" i="30"/>
  <c r="U100" i="30" s="1"/>
  <c r="N100" i="30"/>
  <c r="G100" i="30"/>
  <c r="AA99" i="30"/>
  <c r="AD99" i="30" s="1"/>
  <c r="Y99" i="30"/>
  <c r="P99" i="30"/>
  <c r="R99" i="30" s="1"/>
  <c r="N99" i="30"/>
  <c r="G99" i="30"/>
  <c r="AB98" i="30"/>
  <c r="AA98" i="30"/>
  <c r="AD98" i="30" s="1"/>
  <c r="Y98" i="30"/>
  <c r="P98" i="30"/>
  <c r="U98" i="30" s="1"/>
  <c r="N98" i="30"/>
  <c r="G98" i="30"/>
  <c r="AB97" i="30"/>
  <c r="AA97" i="30"/>
  <c r="AE97" i="30" s="1"/>
  <c r="AF97" i="30" s="1"/>
  <c r="Y97" i="30"/>
  <c r="P97" i="30"/>
  <c r="R97" i="30" s="1"/>
  <c r="N97" i="30"/>
  <c r="G97" i="30"/>
  <c r="AA96" i="30"/>
  <c r="AD96" i="30" s="1"/>
  <c r="Y96" i="30"/>
  <c r="P96" i="30"/>
  <c r="U96" i="30" s="1"/>
  <c r="N96" i="30"/>
  <c r="G96" i="30"/>
  <c r="AA95" i="30"/>
  <c r="AD95" i="30" s="1"/>
  <c r="Y95" i="30"/>
  <c r="P95" i="30"/>
  <c r="R95" i="30" s="1"/>
  <c r="N95" i="30"/>
  <c r="G95" i="30"/>
  <c r="AA94" i="30"/>
  <c r="AD94" i="30" s="1"/>
  <c r="Y94" i="30"/>
  <c r="P94" i="30"/>
  <c r="U94" i="30" s="1"/>
  <c r="N94" i="30"/>
  <c r="G94" i="30"/>
  <c r="AA93" i="30"/>
  <c r="AD93" i="30" s="1"/>
  <c r="Y93" i="30"/>
  <c r="P93" i="30"/>
  <c r="R93" i="30" s="1"/>
  <c r="N93" i="30"/>
  <c r="G93" i="30"/>
  <c r="AA92" i="30"/>
  <c r="AD92" i="30" s="1"/>
  <c r="Y92" i="30"/>
  <c r="P92" i="30"/>
  <c r="U92" i="30" s="1"/>
  <c r="N92" i="30"/>
  <c r="G92" i="30"/>
  <c r="AA91" i="30"/>
  <c r="AD91" i="30" s="1"/>
  <c r="Y91" i="30"/>
  <c r="P91" i="30"/>
  <c r="R91" i="30" s="1"/>
  <c r="N91" i="30"/>
  <c r="G91" i="30"/>
  <c r="AA90" i="30"/>
  <c r="AD90" i="30" s="1"/>
  <c r="Y90" i="30"/>
  <c r="P90" i="30"/>
  <c r="U90" i="30" s="1"/>
  <c r="N90" i="30"/>
  <c r="G90" i="30"/>
  <c r="AA89" i="30"/>
  <c r="AD89" i="30" s="1"/>
  <c r="Y89" i="30"/>
  <c r="P89" i="30"/>
  <c r="R89" i="30" s="1"/>
  <c r="N89" i="30"/>
  <c r="G89" i="30"/>
  <c r="AB88" i="30"/>
  <c r="AA88" i="30"/>
  <c r="AD88" i="30" s="1"/>
  <c r="Y88" i="30"/>
  <c r="Q88" i="30"/>
  <c r="P88" i="30"/>
  <c r="U88" i="30" s="1"/>
  <c r="N88" i="30"/>
  <c r="G88" i="30"/>
  <c r="AA87" i="30"/>
  <c r="AD87" i="30" s="1"/>
  <c r="Y87" i="30"/>
  <c r="P87" i="30"/>
  <c r="R87" i="30" s="1"/>
  <c r="N87" i="30"/>
  <c r="G87" i="30"/>
  <c r="AD86" i="30"/>
  <c r="Y86" i="30"/>
  <c r="P86" i="30"/>
  <c r="U86" i="30" s="1"/>
  <c r="N86" i="30"/>
  <c r="G86" i="30"/>
  <c r="AA85" i="30"/>
  <c r="AD85" i="30" s="1"/>
  <c r="Y85" i="30"/>
  <c r="P85" i="30"/>
  <c r="R85" i="30" s="1"/>
  <c r="N85" i="30"/>
  <c r="G85" i="30"/>
  <c r="AA84" i="30"/>
  <c r="AD84" i="30" s="1"/>
  <c r="Y84" i="30"/>
  <c r="P84" i="30"/>
  <c r="U84" i="30" s="1"/>
  <c r="N84" i="30"/>
  <c r="G84" i="30"/>
  <c r="AA83" i="30"/>
  <c r="AD83" i="30" s="1"/>
  <c r="Y83" i="30"/>
  <c r="P83" i="30"/>
  <c r="R83" i="30" s="1"/>
  <c r="N83" i="30"/>
  <c r="G83" i="30"/>
  <c r="AA82" i="30"/>
  <c r="AD82" i="30" s="1"/>
  <c r="Y82" i="30"/>
  <c r="P82" i="30"/>
  <c r="U82" i="30" s="1"/>
  <c r="N82" i="30"/>
  <c r="G82" i="30"/>
  <c r="AA81" i="30"/>
  <c r="AD81" i="30" s="1"/>
  <c r="Y81" i="30"/>
  <c r="Q81" i="30"/>
  <c r="P81" i="30"/>
  <c r="S81" i="30" s="1"/>
  <c r="N81" i="30"/>
  <c r="G81" i="30"/>
  <c r="AD80" i="30"/>
  <c r="Y80" i="30"/>
  <c r="P80" i="30"/>
  <c r="U80" i="30" s="1"/>
  <c r="N80" i="30"/>
  <c r="G80" i="30"/>
  <c r="AA79" i="30"/>
  <c r="AD79" i="30" s="1"/>
  <c r="Y79" i="30"/>
  <c r="P79" i="30"/>
  <c r="U79" i="30" s="1"/>
  <c r="N79" i="30"/>
  <c r="G79" i="30"/>
  <c r="AA78" i="30"/>
  <c r="AD78" i="30" s="1"/>
  <c r="Y78" i="30"/>
  <c r="P78" i="30"/>
  <c r="U78" i="30" s="1"/>
  <c r="N78" i="30"/>
  <c r="G78" i="30"/>
  <c r="AA77" i="30"/>
  <c r="AD77" i="30" s="1"/>
  <c r="Y77" i="30"/>
  <c r="P77" i="30"/>
  <c r="U77" i="30" s="1"/>
  <c r="N77" i="30"/>
  <c r="G77" i="30"/>
  <c r="AB76" i="30"/>
  <c r="AA76" i="30"/>
  <c r="AD76" i="30" s="1"/>
  <c r="Y76" i="30"/>
  <c r="P76" i="30"/>
  <c r="U76" i="30" s="1"/>
  <c r="N76" i="30"/>
  <c r="G76" i="30"/>
  <c r="AA75" i="30"/>
  <c r="AD75" i="30" s="1"/>
  <c r="Y75" i="30"/>
  <c r="P75" i="30"/>
  <c r="U75" i="30" s="1"/>
  <c r="N75" i="30"/>
  <c r="G75" i="30"/>
  <c r="AB74" i="30"/>
  <c r="AA74" i="30"/>
  <c r="AD74" i="30" s="1"/>
  <c r="Y74" i="30"/>
  <c r="P74" i="30"/>
  <c r="U74" i="30" s="1"/>
  <c r="N74" i="30"/>
  <c r="G74" i="30"/>
  <c r="AA73" i="30"/>
  <c r="AD73" i="30" s="1"/>
  <c r="Y73" i="30"/>
  <c r="P73" i="30"/>
  <c r="U73" i="30" s="1"/>
  <c r="N73" i="30"/>
  <c r="G73" i="30"/>
  <c r="AB72" i="30"/>
  <c r="AA72" i="30"/>
  <c r="AD72" i="30" s="1"/>
  <c r="Y72" i="30"/>
  <c r="P72" i="30"/>
  <c r="U72" i="30" s="1"/>
  <c r="N72" i="30"/>
  <c r="G72" i="30"/>
  <c r="AA71" i="30"/>
  <c r="AD71" i="30" s="1"/>
  <c r="Y71" i="30"/>
  <c r="P71" i="30"/>
  <c r="N71" i="30"/>
  <c r="G71" i="30"/>
  <c r="AA70" i="30"/>
  <c r="AD70" i="30" s="1"/>
  <c r="Y70" i="30"/>
  <c r="P70" i="30"/>
  <c r="U70" i="30" s="1"/>
  <c r="N70" i="30"/>
  <c r="G70" i="30"/>
  <c r="AA69" i="30"/>
  <c r="AD69" i="30" s="1"/>
  <c r="Y69" i="30"/>
  <c r="P69" i="30"/>
  <c r="R69" i="30" s="1"/>
  <c r="N69" i="30"/>
  <c r="G69" i="30"/>
  <c r="AA68" i="30"/>
  <c r="AD68" i="30" s="1"/>
  <c r="Y68" i="30"/>
  <c r="P68" i="30"/>
  <c r="U68" i="30" s="1"/>
  <c r="N68" i="30"/>
  <c r="G68" i="30"/>
  <c r="AA67" i="30"/>
  <c r="AD67" i="30" s="1"/>
  <c r="Y67" i="30"/>
  <c r="P67" i="30"/>
  <c r="U67" i="30" s="1"/>
  <c r="N67" i="30"/>
  <c r="G67" i="30"/>
  <c r="AB66" i="30"/>
  <c r="AA66" i="30"/>
  <c r="AD66" i="30" s="1"/>
  <c r="Y66" i="30"/>
  <c r="P66" i="30"/>
  <c r="U66" i="30" s="1"/>
  <c r="N66" i="30"/>
  <c r="G66" i="30"/>
  <c r="AA65" i="30"/>
  <c r="AD65" i="30" s="1"/>
  <c r="Y65" i="30"/>
  <c r="P65" i="30"/>
  <c r="U65" i="30" s="1"/>
  <c r="N65" i="30"/>
  <c r="G65" i="30"/>
  <c r="AA64" i="30"/>
  <c r="AD64" i="30" s="1"/>
  <c r="Y64" i="30"/>
  <c r="P64" i="30"/>
  <c r="U64" i="30" s="1"/>
  <c r="N64" i="30"/>
  <c r="G64" i="30"/>
  <c r="AA63" i="30"/>
  <c r="AD63" i="30" s="1"/>
  <c r="Y63" i="30"/>
  <c r="P63" i="30"/>
  <c r="U63" i="30" s="1"/>
  <c r="N63" i="30"/>
  <c r="G63" i="30"/>
  <c r="AB62" i="30"/>
  <c r="AA62" i="30"/>
  <c r="AD62" i="30" s="1"/>
  <c r="Y62" i="30"/>
  <c r="P62" i="30"/>
  <c r="U62" i="30" s="1"/>
  <c r="N62" i="30"/>
  <c r="G62" i="30"/>
  <c r="AA61" i="30"/>
  <c r="AD61" i="30" s="1"/>
  <c r="Y61" i="30"/>
  <c r="P61" i="30"/>
  <c r="U61" i="30" s="1"/>
  <c r="N61" i="30"/>
  <c r="G61" i="30"/>
  <c r="AB60" i="30"/>
  <c r="AA60" i="30"/>
  <c r="AD60" i="30" s="1"/>
  <c r="Y60" i="30"/>
  <c r="P60" i="30"/>
  <c r="U60" i="30" s="1"/>
  <c r="N60" i="30"/>
  <c r="G60" i="30"/>
  <c r="AA59" i="30"/>
  <c r="AD59" i="30" s="1"/>
  <c r="Y59" i="30"/>
  <c r="P59" i="30"/>
  <c r="U59" i="30" s="1"/>
  <c r="N59" i="30"/>
  <c r="G59" i="30"/>
  <c r="AA58" i="30"/>
  <c r="AD58" i="30" s="1"/>
  <c r="Y58" i="30"/>
  <c r="P58" i="30"/>
  <c r="U58" i="30" s="1"/>
  <c r="N58" i="30"/>
  <c r="G58" i="30"/>
  <c r="AA57" i="30"/>
  <c r="AD57" i="30" s="1"/>
  <c r="Y57" i="30"/>
  <c r="P57" i="30"/>
  <c r="U57" i="30" s="1"/>
  <c r="N57" i="30"/>
  <c r="G57" i="30"/>
  <c r="AA56" i="30"/>
  <c r="AD56" i="30" s="1"/>
  <c r="Y56" i="30"/>
  <c r="P56" i="30"/>
  <c r="U56" i="30" s="1"/>
  <c r="N56" i="30"/>
  <c r="G56" i="30"/>
  <c r="AA55" i="30"/>
  <c r="AD55" i="30" s="1"/>
  <c r="Y55" i="30"/>
  <c r="P55" i="30"/>
  <c r="U55" i="30" s="1"/>
  <c r="N55" i="30"/>
  <c r="G55" i="30"/>
  <c r="AA54" i="30"/>
  <c r="AD54" i="30" s="1"/>
  <c r="Y54" i="30"/>
  <c r="P54" i="30"/>
  <c r="U54" i="30" s="1"/>
  <c r="N54" i="30"/>
  <c r="G54" i="30"/>
  <c r="AB53" i="30"/>
  <c r="AA53" i="30"/>
  <c r="AD53" i="30" s="1"/>
  <c r="Y53" i="30"/>
  <c r="P53" i="30"/>
  <c r="U53" i="30" s="1"/>
  <c r="N53" i="30"/>
  <c r="G53" i="30"/>
  <c r="AA52" i="30"/>
  <c r="AD52" i="30" s="1"/>
  <c r="Y52" i="30"/>
  <c r="P52" i="30"/>
  <c r="U52" i="30" s="1"/>
  <c r="N52" i="30"/>
  <c r="G52" i="30"/>
  <c r="AA51" i="30"/>
  <c r="AD51" i="30" s="1"/>
  <c r="Y51" i="30"/>
  <c r="P51" i="30"/>
  <c r="U51" i="30" s="1"/>
  <c r="N51" i="30"/>
  <c r="G51" i="30"/>
  <c r="AA50" i="30"/>
  <c r="AD50" i="30" s="1"/>
  <c r="Y50" i="30"/>
  <c r="P50" i="30"/>
  <c r="U50" i="30" s="1"/>
  <c r="N50" i="30"/>
  <c r="G50" i="30"/>
  <c r="AA49" i="30"/>
  <c r="AD49" i="30" s="1"/>
  <c r="Y49" i="30"/>
  <c r="P49" i="30"/>
  <c r="U49" i="30" s="1"/>
  <c r="N49" i="30"/>
  <c r="G49" i="30"/>
  <c r="AB48" i="30"/>
  <c r="AA48" i="30"/>
  <c r="AD48" i="30" s="1"/>
  <c r="Y48" i="30"/>
  <c r="P48" i="30"/>
  <c r="U48" i="30" s="1"/>
  <c r="N48" i="30"/>
  <c r="G48" i="30"/>
  <c r="AA47" i="30"/>
  <c r="AD47" i="30" s="1"/>
  <c r="Y47" i="30"/>
  <c r="P47" i="30"/>
  <c r="U47" i="30" s="1"/>
  <c r="N47" i="30"/>
  <c r="G47" i="30"/>
  <c r="AA46" i="30"/>
  <c r="AD46" i="30" s="1"/>
  <c r="Y46" i="30"/>
  <c r="P46" i="30"/>
  <c r="U46" i="30" s="1"/>
  <c r="N46" i="30"/>
  <c r="G46" i="30"/>
  <c r="AA45" i="30"/>
  <c r="AD45" i="30" s="1"/>
  <c r="Y45" i="30"/>
  <c r="P45" i="30"/>
  <c r="U45" i="30" s="1"/>
  <c r="N45" i="30"/>
  <c r="G45" i="30"/>
  <c r="AA44" i="30"/>
  <c r="AD44" i="30" s="1"/>
  <c r="Y44" i="30"/>
  <c r="P44" i="30"/>
  <c r="U44" i="30" s="1"/>
  <c r="N44" i="30"/>
  <c r="G44" i="30"/>
  <c r="AA43" i="30"/>
  <c r="AD43" i="30" s="1"/>
  <c r="Y43" i="30"/>
  <c r="P43" i="30"/>
  <c r="U43" i="30" s="1"/>
  <c r="N43" i="30"/>
  <c r="G43" i="30"/>
  <c r="AA42" i="30"/>
  <c r="AD42" i="30" s="1"/>
  <c r="Y42" i="30"/>
  <c r="P42" i="30"/>
  <c r="U42" i="30" s="1"/>
  <c r="N42" i="30"/>
  <c r="G42" i="30"/>
  <c r="AA41" i="30"/>
  <c r="AD41" i="30" s="1"/>
  <c r="Y41" i="30"/>
  <c r="U41" i="30"/>
  <c r="S41" i="30"/>
  <c r="Q41" i="30"/>
  <c r="N41" i="30"/>
  <c r="G41" i="30"/>
  <c r="AA40" i="30"/>
  <c r="AD40" i="30" s="1"/>
  <c r="Y40" i="30"/>
  <c r="P40" i="30"/>
  <c r="U40" i="30" s="1"/>
  <c r="N40" i="30"/>
  <c r="G40" i="30"/>
  <c r="AA39" i="30"/>
  <c r="AD39" i="30" s="1"/>
  <c r="Y39" i="30"/>
  <c r="P39" i="30"/>
  <c r="U39" i="30" s="1"/>
  <c r="N39" i="30"/>
  <c r="G39" i="30"/>
  <c r="AA38" i="30"/>
  <c r="AD38" i="30" s="1"/>
  <c r="Y38" i="30"/>
  <c r="P38" i="30"/>
  <c r="R38" i="30" s="1"/>
  <c r="N38" i="30"/>
  <c r="G38" i="30"/>
  <c r="AA37" i="30"/>
  <c r="AD37" i="30" s="1"/>
  <c r="Y37" i="30"/>
  <c r="P37" i="30"/>
  <c r="U37" i="30" s="1"/>
  <c r="N37" i="30"/>
  <c r="G37" i="30"/>
  <c r="AA36" i="30"/>
  <c r="AD36" i="30" s="1"/>
  <c r="Y36" i="30"/>
  <c r="P36" i="30"/>
  <c r="R36" i="30" s="1"/>
  <c r="N36" i="30"/>
  <c r="G36" i="30"/>
  <c r="AB35" i="30"/>
  <c r="AA35" i="30"/>
  <c r="AD35" i="30" s="1"/>
  <c r="Y35" i="30"/>
  <c r="P35" i="30"/>
  <c r="U35" i="30" s="1"/>
  <c r="N35" i="30"/>
  <c r="G35" i="30"/>
  <c r="AA34" i="30"/>
  <c r="AD34" i="30" s="1"/>
  <c r="Y34" i="30"/>
  <c r="P34" i="30"/>
  <c r="R34" i="30" s="1"/>
  <c r="N34" i="30"/>
  <c r="G34" i="30"/>
  <c r="AA33" i="30"/>
  <c r="AD33" i="30" s="1"/>
  <c r="Y33" i="30"/>
  <c r="P33" i="30"/>
  <c r="U33" i="30" s="1"/>
  <c r="N33" i="30"/>
  <c r="G33" i="30"/>
  <c r="AB32" i="30"/>
  <c r="AA32" i="30"/>
  <c r="AE32" i="30" s="1"/>
  <c r="AF32" i="30" s="1"/>
  <c r="Y32" i="30"/>
  <c r="P32" i="30"/>
  <c r="R32" i="30" s="1"/>
  <c r="N32" i="30"/>
  <c r="G32" i="30"/>
  <c r="AB31" i="30"/>
  <c r="AA31" i="30"/>
  <c r="AD31" i="30" s="1"/>
  <c r="Y31" i="30"/>
  <c r="P31" i="30"/>
  <c r="U31" i="30" s="1"/>
  <c r="N31" i="30"/>
  <c r="G31" i="30"/>
  <c r="AA30" i="30"/>
  <c r="AD30" i="30" s="1"/>
  <c r="Y30" i="30"/>
  <c r="P30" i="30"/>
  <c r="R30" i="30" s="1"/>
  <c r="N30" i="30"/>
  <c r="G30" i="30"/>
  <c r="AB29" i="30"/>
  <c r="AA29" i="30"/>
  <c r="AD29" i="30" s="1"/>
  <c r="Y29" i="30"/>
  <c r="P29" i="30"/>
  <c r="U29" i="30" s="1"/>
  <c r="N29" i="30"/>
  <c r="G29" i="30"/>
  <c r="AB28" i="30"/>
  <c r="AA28" i="30"/>
  <c r="AE28" i="30" s="1"/>
  <c r="AF28" i="30" s="1"/>
  <c r="Y28" i="30"/>
  <c r="P28" i="30"/>
  <c r="R28" i="30" s="1"/>
  <c r="N28" i="30"/>
  <c r="G28" i="30"/>
  <c r="AA27" i="30"/>
  <c r="AD27" i="30" s="1"/>
  <c r="Y27" i="30"/>
  <c r="P27" i="30"/>
  <c r="U27" i="30" s="1"/>
  <c r="N27" i="30"/>
  <c r="G27" i="30"/>
  <c r="AA26" i="30"/>
  <c r="AD26" i="30" s="1"/>
  <c r="Y26" i="30"/>
  <c r="P26" i="30"/>
  <c r="R26" i="30" s="1"/>
  <c r="N26" i="30"/>
  <c r="G26" i="30"/>
  <c r="AA25" i="30"/>
  <c r="AD25" i="30" s="1"/>
  <c r="Y25" i="30"/>
  <c r="P25" i="30"/>
  <c r="U25" i="30" s="1"/>
  <c r="N25" i="30"/>
  <c r="G25" i="30"/>
  <c r="AA24" i="30"/>
  <c r="AD24" i="30" s="1"/>
  <c r="Y24" i="30"/>
  <c r="P24" i="30"/>
  <c r="U24" i="30" s="1"/>
  <c r="N24" i="30"/>
  <c r="G24" i="30"/>
  <c r="AA23" i="30"/>
  <c r="AD23" i="30" s="1"/>
  <c r="Y23" i="30"/>
  <c r="Q23" i="30"/>
  <c r="P23" i="30"/>
  <c r="U23" i="30" s="1"/>
  <c r="N23" i="30"/>
  <c r="G23" i="30"/>
  <c r="AA22" i="30"/>
  <c r="AD22" i="30" s="1"/>
  <c r="Y22" i="30"/>
  <c r="P22" i="30"/>
  <c r="U22" i="30" s="1"/>
  <c r="N22" i="30"/>
  <c r="G22" i="30"/>
  <c r="AA21" i="30"/>
  <c r="AD21" i="30" s="1"/>
  <c r="Y21" i="30"/>
  <c r="P21" i="30"/>
  <c r="U21" i="30" s="1"/>
  <c r="N21" i="30"/>
  <c r="G21" i="30"/>
  <c r="AA20" i="30"/>
  <c r="AD20" i="30" s="1"/>
  <c r="Y20" i="30"/>
  <c r="P20" i="30"/>
  <c r="U20" i="30" s="1"/>
  <c r="N20" i="30"/>
  <c r="G20" i="30"/>
  <c r="AA19" i="30"/>
  <c r="AD19" i="30" s="1"/>
  <c r="Y19" i="30"/>
  <c r="P19" i="30"/>
  <c r="U19" i="30" s="1"/>
  <c r="N19" i="30"/>
  <c r="G19" i="30"/>
  <c r="AA18" i="30"/>
  <c r="AD18" i="30" s="1"/>
  <c r="Y18" i="30"/>
  <c r="P18" i="30"/>
  <c r="R18" i="30" s="1"/>
  <c r="N18" i="30"/>
  <c r="G18" i="30"/>
  <c r="AA17" i="30"/>
  <c r="AD17" i="30" s="1"/>
  <c r="Y17" i="30"/>
  <c r="P17" i="30"/>
  <c r="U17" i="30" s="1"/>
  <c r="N17" i="30"/>
  <c r="G17" i="30"/>
  <c r="AA16" i="30"/>
  <c r="AE16" i="30" s="1"/>
  <c r="AF16" i="30" s="1"/>
  <c r="Y16" i="30"/>
  <c r="P16" i="30"/>
  <c r="R16" i="30" s="1"/>
  <c r="N16" i="30"/>
  <c r="AA15" i="30"/>
  <c r="AD15" i="30" s="1"/>
  <c r="Y15" i="30"/>
  <c r="Q15" i="30"/>
  <c r="P15" i="30"/>
  <c r="U15" i="30" s="1"/>
  <c r="N15" i="30"/>
  <c r="G15" i="30"/>
  <c r="AB14" i="30"/>
  <c r="AA14" i="30"/>
  <c r="AE14" i="30" s="1"/>
  <c r="AF14" i="30" s="1"/>
  <c r="Y14" i="30"/>
  <c r="P14" i="30"/>
  <c r="U14" i="30" s="1"/>
  <c r="N14" i="30"/>
  <c r="G14" i="30"/>
  <c r="AA13" i="30"/>
  <c r="AD13" i="30" s="1"/>
  <c r="Y13" i="30"/>
  <c r="P13" i="30"/>
  <c r="U13" i="30" s="1"/>
  <c r="N13" i="30"/>
  <c r="G13" i="30"/>
  <c r="AB12" i="30"/>
  <c r="AA12" i="30"/>
  <c r="AD12" i="30" s="1"/>
  <c r="Y12" i="30"/>
  <c r="P12" i="30"/>
  <c r="U12" i="30" s="1"/>
  <c r="N12" i="30"/>
  <c r="G12" i="30"/>
  <c r="AA11" i="30"/>
  <c r="AD11" i="30" s="1"/>
  <c r="Y11" i="30"/>
  <c r="P11" i="30"/>
  <c r="U11" i="30" s="1"/>
  <c r="N11" i="30"/>
  <c r="G11" i="30"/>
  <c r="AA10" i="30"/>
  <c r="AE10" i="30" s="1"/>
  <c r="AF10" i="30" s="1"/>
  <c r="Y10" i="30"/>
  <c r="P10" i="30"/>
  <c r="U10" i="30" s="1"/>
  <c r="N10" i="30"/>
  <c r="G10" i="30"/>
  <c r="AA9" i="30"/>
  <c r="AD9" i="30" s="1"/>
  <c r="Y9" i="30"/>
  <c r="P9" i="30"/>
  <c r="U9" i="30" s="1"/>
  <c r="N9" i="30"/>
  <c r="G9" i="30"/>
  <c r="AA8" i="30"/>
  <c r="AE8" i="30" s="1"/>
  <c r="AF8" i="30" s="1"/>
  <c r="Y8" i="30"/>
  <c r="P8" i="30"/>
  <c r="N8" i="30"/>
  <c r="G8" i="30"/>
  <c r="AA7" i="30"/>
  <c r="AB7" i="30" s="1"/>
  <c r="Y7" i="30"/>
  <c r="P7" i="30"/>
  <c r="Q7" i="30" s="1"/>
  <c r="N7" i="30"/>
  <c r="G7" i="30"/>
  <c r="B6" i="30"/>
  <c r="C6" i="30" s="1"/>
  <c r="D6" i="30" s="1"/>
  <c r="E6" i="30" s="1"/>
  <c r="F6" i="30" s="1"/>
  <c r="G6" i="30" s="1"/>
  <c r="H6" i="30" s="1"/>
  <c r="I6" i="30" s="1"/>
  <c r="J6" i="30" s="1"/>
  <c r="K6" i="30" s="1"/>
  <c r="Q72" i="30" l="1"/>
  <c r="Q61" i="30"/>
  <c r="Q63" i="30"/>
  <c r="Q94" i="30"/>
  <c r="Q80" i="30"/>
  <c r="AB82" i="30"/>
  <c r="AB11" i="30"/>
  <c r="AB13" i="30"/>
  <c r="Q17" i="30"/>
  <c r="U18" i="30"/>
  <c r="Q19" i="30"/>
  <c r="Q27" i="30"/>
  <c r="Q29" i="30"/>
  <c r="Q45" i="30"/>
  <c r="Q51" i="30"/>
  <c r="Q55" i="30"/>
  <c r="Q68" i="30"/>
  <c r="Q90" i="30"/>
  <c r="Q100" i="30"/>
  <c r="Q39" i="30"/>
  <c r="Q59" i="30"/>
  <c r="AD5" i="34"/>
  <c r="AD6" i="34"/>
  <c r="Y101" i="30"/>
  <c r="AB9" i="30"/>
  <c r="AB21" i="30"/>
  <c r="AB25" i="30"/>
  <c r="Q35" i="30"/>
  <c r="AB37" i="30"/>
  <c r="AB43" i="30"/>
  <c r="AB47" i="30"/>
  <c r="AB49" i="30"/>
  <c r="AB57" i="30"/>
  <c r="AB65" i="30"/>
  <c r="AB70" i="30"/>
  <c r="Q76" i="30"/>
  <c r="AB78" i="30"/>
  <c r="Q84" i="30"/>
  <c r="AB92" i="30"/>
  <c r="AB96" i="30"/>
  <c r="AB33" i="30"/>
  <c r="G16" i="30"/>
  <c r="W6" i="33"/>
  <c r="X6" i="33" s="1"/>
  <c r="Y6" i="33" s="1"/>
  <c r="Z6" i="33" s="1"/>
  <c r="Y4" i="33"/>
  <c r="AE7" i="30"/>
  <c r="AF7" i="30" s="1"/>
  <c r="Q9" i="30"/>
  <c r="AE9" i="30"/>
  <c r="AF9" i="30" s="1"/>
  <c r="R10" i="30"/>
  <c r="Q11" i="30"/>
  <c r="AE11" i="30"/>
  <c r="AF11" i="30" s="1"/>
  <c r="Q13" i="30"/>
  <c r="AE13" i="30"/>
  <c r="AF13" i="30" s="1"/>
  <c r="R14" i="30"/>
  <c r="AB15" i="30"/>
  <c r="S16" i="30"/>
  <c r="AB17" i="30"/>
  <c r="AB19" i="30"/>
  <c r="Q21" i="30"/>
  <c r="AE21" i="30"/>
  <c r="AF21" i="30" s="1"/>
  <c r="AB23" i="30"/>
  <c r="Q25" i="30"/>
  <c r="AE25" i="30"/>
  <c r="AF25" i="30" s="1"/>
  <c r="AB27" i="30"/>
  <c r="Q31" i="30"/>
  <c r="AE31" i="30"/>
  <c r="AF31" i="30" s="1"/>
  <c r="Q33" i="30"/>
  <c r="AE33" i="30"/>
  <c r="AF33" i="30" s="1"/>
  <c r="Q37" i="30"/>
  <c r="AE37" i="30"/>
  <c r="AF37" i="30" s="1"/>
  <c r="AB39" i="30"/>
  <c r="AB41" i="30"/>
  <c r="Q43" i="30"/>
  <c r="AE43" i="30"/>
  <c r="AF43" i="30" s="1"/>
  <c r="AB45" i="30"/>
  <c r="Q47" i="30"/>
  <c r="AE47" i="30"/>
  <c r="AF47" i="30" s="1"/>
  <c r="Q49" i="30"/>
  <c r="AE49" i="30"/>
  <c r="AF49" i="30" s="1"/>
  <c r="AB51" i="30"/>
  <c r="Q53" i="30"/>
  <c r="AE53" i="30"/>
  <c r="AF53" i="30" s="1"/>
  <c r="AB55" i="30"/>
  <c r="Q57" i="30"/>
  <c r="AE57" i="30"/>
  <c r="AF57" i="30" s="1"/>
  <c r="AB59" i="30"/>
  <c r="AB61" i="30"/>
  <c r="AB63" i="30"/>
  <c r="Q65" i="30"/>
  <c r="AE65" i="30"/>
  <c r="AF65" i="30" s="1"/>
  <c r="Q67" i="30"/>
  <c r="AB68" i="30"/>
  <c r="Q70" i="30"/>
  <c r="AE70" i="30"/>
  <c r="AF70" i="30" s="1"/>
  <c r="Q74" i="30"/>
  <c r="AE74" i="30"/>
  <c r="AF74" i="30" s="1"/>
  <c r="Q78" i="30"/>
  <c r="AE78" i="30"/>
  <c r="AF78" i="30" s="1"/>
  <c r="AB80" i="30"/>
  <c r="U81" i="30"/>
  <c r="Q82" i="30"/>
  <c r="AE82" i="30"/>
  <c r="AF82" i="30" s="1"/>
  <c r="AB84" i="30"/>
  <c r="Q86" i="30"/>
  <c r="AE86" i="30"/>
  <c r="AF86" i="30" s="1"/>
  <c r="S88" i="30"/>
  <c r="AE88" i="30"/>
  <c r="AF88" i="30" s="1"/>
  <c r="AB90" i="30"/>
  <c r="Q92" i="30"/>
  <c r="AE92" i="30"/>
  <c r="AF92" i="30" s="1"/>
  <c r="AB94" i="30"/>
  <c r="Q96" i="30"/>
  <c r="AE96" i="30"/>
  <c r="AF96" i="30" s="1"/>
  <c r="Q98" i="30"/>
  <c r="AE98" i="30"/>
  <c r="AF98" i="30" s="1"/>
  <c r="AB100" i="30"/>
  <c r="N101" i="30"/>
  <c r="AE15" i="30"/>
  <c r="AF15" i="30" s="1"/>
  <c r="AE17" i="30"/>
  <c r="AF17" i="30" s="1"/>
  <c r="AE19" i="30"/>
  <c r="AF19" i="30" s="1"/>
  <c r="AE23" i="30"/>
  <c r="AF23" i="30" s="1"/>
  <c r="AE27" i="30"/>
  <c r="AF27" i="30" s="1"/>
  <c r="AE29" i="30"/>
  <c r="AF29" i="30" s="1"/>
  <c r="AE35" i="30"/>
  <c r="AF35" i="30" s="1"/>
  <c r="AE39" i="30"/>
  <c r="AF39" i="30" s="1"/>
  <c r="AE41" i="30"/>
  <c r="AF41" i="30" s="1"/>
  <c r="AE45" i="30"/>
  <c r="AF45" i="30" s="1"/>
  <c r="AE51" i="30"/>
  <c r="AF51" i="30" s="1"/>
  <c r="AE55" i="30"/>
  <c r="AF55" i="30" s="1"/>
  <c r="AE59" i="30"/>
  <c r="AF59" i="30" s="1"/>
  <c r="AE61" i="30"/>
  <c r="AF61" i="30" s="1"/>
  <c r="AE63" i="30"/>
  <c r="AF63" i="30" s="1"/>
  <c r="AE68" i="30"/>
  <c r="AF68" i="30" s="1"/>
  <c r="AE72" i="30"/>
  <c r="AF72" i="30" s="1"/>
  <c r="AE76" i="30"/>
  <c r="AF76" i="30" s="1"/>
  <c r="AE80" i="30"/>
  <c r="AF80" i="30" s="1"/>
  <c r="AE84" i="30"/>
  <c r="AF84" i="30" s="1"/>
  <c r="AE90" i="30"/>
  <c r="AF90" i="30" s="1"/>
  <c r="AE94" i="30"/>
  <c r="AF94" i="30" s="1"/>
  <c r="AE100" i="30"/>
  <c r="AF100" i="30" s="1"/>
  <c r="S6" i="32"/>
  <c r="T6" i="32" s="1"/>
  <c r="S5" i="32"/>
  <c r="AE101" i="31"/>
  <c r="AF101" i="31" s="1"/>
  <c r="R101" i="31"/>
  <c r="S101" i="31" s="1"/>
  <c r="Q6" i="31"/>
  <c r="R6" i="31" s="1"/>
  <c r="Q5" i="31"/>
  <c r="N4" i="30"/>
  <c r="L6" i="30"/>
  <c r="M6" i="30" s="1"/>
  <c r="N6" i="30" s="1"/>
  <c r="O6" i="30" s="1"/>
  <c r="P6" i="30" s="1"/>
  <c r="R8" i="30"/>
  <c r="S8" i="30" s="1"/>
  <c r="U8" i="30"/>
  <c r="AD8" i="30"/>
  <c r="AD10" i="30"/>
  <c r="R12" i="30"/>
  <c r="AD14" i="30"/>
  <c r="U16" i="30"/>
  <c r="AD16" i="30"/>
  <c r="G101" i="30"/>
  <c r="P101" i="30"/>
  <c r="R7" i="30"/>
  <c r="U7" i="30"/>
  <c r="AA101" i="30"/>
  <c r="AD101" i="30" s="1"/>
  <c r="AD7" i="30"/>
  <c r="Q8" i="30"/>
  <c r="AB8" i="30"/>
  <c r="R9" i="30"/>
  <c r="S9" i="30" s="1"/>
  <c r="Q10" i="30"/>
  <c r="S10" i="30"/>
  <c r="AB10" i="30"/>
  <c r="R11" i="30"/>
  <c r="S11" i="30" s="1"/>
  <c r="Q12" i="30"/>
  <c r="S12" i="30"/>
  <c r="AE12" i="30"/>
  <c r="AF12" i="30" s="1"/>
  <c r="R13" i="30"/>
  <c r="S13" i="30" s="1"/>
  <c r="Q14" i="30"/>
  <c r="S14" i="30"/>
  <c r="R15" i="30"/>
  <c r="S15" i="30" s="1"/>
  <c r="Q16" i="30"/>
  <c r="AB16" i="30"/>
  <c r="R17" i="30"/>
  <c r="S17" i="30" s="1"/>
  <c r="Q18" i="30"/>
  <c r="S18" i="30"/>
  <c r="AB18" i="30"/>
  <c r="AE18" i="30"/>
  <c r="AF18" i="30" s="1"/>
  <c r="R19" i="30"/>
  <c r="S19" i="30" s="1"/>
  <c r="Q20" i="30"/>
  <c r="AB20" i="30"/>
  <c r="AE20" i="30"/>
  <c r="AF20" i="30" s="1"/>
  <c r="R21" i="30"/>
  <c r="S21" i="30" s="1"/>
  <c r="Q22" i="30"/>
  <c r="AB22" i="30"/>
  <c r="AE22" i="30"/>
  <c r="AF22" i="30" s="1"/>
  <c r="R23" i="30"/>
  <c r="S23" i="30" s="1"/>
  <c r="Q24" i="30"/>
  <c r="S30" i="30"/>
  <c r="Q30" i="30"/>
  <c r="U30" i="30"/>
  <c r="AE30" i="30"/>
  <c r="AF30" i="30" s="1"/>
  <c r="AB30" i="30"/>
  <c r="S32" i="30"/>
  <c r="Q32" i="30"/>
  <c r="U32" i="30"/>
  <c r="AD32" i="30"/>
  <c r="R20" i="30"/>
  <c r="S20" i="30" s="1"/>
  <c r="R22" i="30"/>
  <c r="S22" i="30" s="1"/>
  <c r="R24" i="30"/>
  <c r="S24" i="30" s="1"/>
  <c r="AE24" i="30"/>
  <c r="AF24" i="30" s="1"/>
  <c r="AB24" i="30"/>
  <c r="S26" i="30"/>
  <c r="Q26" i="30"/>
  <c r="U26" i="30"/>
  <c r="AE26" i="30"/>
  <c r="AF26" i="30" s="1"/>
  <c r="AB26" i="30"/>
  <c r="S28" i="30"/>
  <c r="Q28" i="30"/>
  <c r="U28" i="30"/>
  <c r="AD28" i="30"/>
  <c r="S34" i="30"/>
  <c r="Q34" i="30"/>
  <c r="U34" i="30"/>
  <c r="AE34" i="30"/>
  <c r="AF34" i="30" s="1"/>
  <c r="AB34" i="30"/>
  <c r="S36" i="30"/>
  <c r="Q36" i="30"/>
  <c r="U36" i="30"/>
  <c r="AE36" i="30"/>
  <c r="AF36" i="30" s="1"/>
  <c r="AB36" i="30"/>
  <c r="S38" i="30"/>
  <c r="Q38" i="30"/>
  <c r="U38" i="30"/>
  <c r="AE38" i="30"/>
  <c r="AF38" i="30" s="1"/>
  <c r="AB38" i="30"/>
  <c r="R25" i="30"/>
  <c r="S25" i="30" s="1"/>
  <c r="R27" i="30"/>
  <c r="S27" i="30" s="1"/>
  <c r="R29" i="30"/>
  <c r="S29" i="30" s="1"/>
  <c r="R31" i="30"/>
  <c r="S31" i="30" s="1"/>
  <c r="R33" i="30"/>
  <c r="S33" i="30" s="1"/>
  <c r="R35" i="30"/>
  <c r="S35" i="30" s="1"/>
  <c r="R37" i="30"/>
  <c r="S37" i="30" s="1"/>
  <c r="R39" i="30"/>
  <c r="S39" i="30" s="1"/>
  <c r="Q40" i="30"/>
  <c r="AB40" i="30"/>
  <c r="AE40" i="30"/>
  <c r="AF40" i="30" s="1"/>
  <c r="Q42" i="30"/>
  <c r="AB42" i="30"/>
  <c r="AE42" i="30"/>
  <c r="AF42" i="30" s="1"/>
  <c r="R43" i="30"/>
  <c r="S43" i="30" s="1"/>
  <c r="Q44" i="30"/>
  <c r="AB44" i="30"/>
  <c r="AE44" i="30"/>
  <c r="AF44" i="30" s="1"/>
  <c r="R45" i="30"/>
  <c r="S45" i="30" s="1"/>
  <c r="Q46" i="30"/>
  <c r="AB46" i="30"/>
  <c r="AE46" i="30"/>
  <c r="AF46" i="30" s="1"/>
  <c r="R47" i="30"/>
  <c r="S47" i="30" s="1"/>
  <c r="Q48" i="30"/>
  <c r="AE48" i="30"/>
  <c r="AF48" i="30" s="1"/>
  <c r="R49" i="30"/>
  <c r="S49" i="30" s="1"/>
  <c r="Q50" i="30"/>
  <c r="AB50" i="30"/>
  <c r="AE50" i="30"/>
  <c r="AF50" i="30" s="1"/>
  <c r="R51" i="30"/>
  <c r="S51" i="30" s="1"/>
  <c r="Q52" i="30"/>
  <c r="AB52" i="30"/>
  <c r="AE52" i="30"/>
  <c r="AF52" i="30" s="1"/>
  <c r="R53" i="30"/>
  <c r="S53" i="30" s="1"/>
  <c r="Q54" i="30"/>
  <c r="AB54" i="30"/>
  <c r="AE54" i="30"/>
  <c r="AF54" i="30" s="1"/>
  <c r="R55" i="30"/>
  <c r="S55" i="30" s="1"/>
  <c r="Q56" i="30"/>
  <c r="AB56" i="30"/>
  <c r="AE56" i="30"/>
  <c r="AF56" i="30" s="1"/>
  <c r="R57" i="30"/>
  <c r="S57" i="30" s="1"/>
  <c r="Q58" i="30"/>
  <c r="AB58" i="30"/>
  <c r="AE58" i="30"/>
  <c r="AF58" i="30" s="1"/>
  <c r="R59" i="30"/>
  <c r="S59" i="30" s="1"/>
  <c r="Q60" i="30"/>
  <c r="AE60" i="30"/>
  <c r="AF60" i="30" s="1"/>
  <c r="R61" i="30"/>
  <c r="S61" i="30" s="1"/>
  <c r="Q62" i="30"/>
  <c r="AE62" i="30"/>
  <c r="AF62" i="30" s="1"/>
  <c r="R63" i="30"/>
  <c r="S63" i="30" s="1"/>
  <c r="Q64" i="30"/>
  <c r="AB64" i="30"/>
  <c r="AE64" i="30"/>
  <c r="AF64" i="30" s="1"/>
  <c r="R65" i="30"/>
  <c r="S65" i="30" s="1"/>
  <c r="Q66" i="30"/>
  <c r="AE66" i="30"/>
  <c r="AF66" i="30" s="1"/>
  <c r="R67" i="30"/>
  <c r="S67" i="30" s="1"/>
  <c r="Q101" i="30"/>
  <c r="R40" i="30"/>
  <c r="S40" i="30" s="1"/>
  <c r="R42" i="30"/>
  <c r="S42" i="30" s="1"/>
  <c r="R44" i="30"/>
  <c r="S44" i="30" s="1"/>
  <c r="R46" i="30"/>
  <c r="S46" i="30" s="1"/>
  <c r="R48" i="30"/>
  <c r="S48" i="30" s="1"/>
  <c r="R50" i="30"/>
  <c r="S50" i="30" s="1"/>
  <c r="R52" i="30"/>
  <c r="S52" i="30" s="1"/>
  <c r="R54" i="30"/>
  <c r="S54" i="30" s="1"/>
  <c r="R56" i="30"/>
  <c r="S56" i="30" s="1"/>
  <c r="R58" i="30"/>
  <c r="S58" i="30" s="1"/>
  <c r="R60" i="30"/>
  <c r="S60" i="30" s="1"/>
  <c r="R62" i="30"/>
  <c r="S62" i="30" s="1"/>
  <c r="R64" i="30"/>
  <c r="S64" i="30" s="1"/>
  <c r="R66" i="30"/>
  <c r="S66" i="30" s="1"/>
  <c r="AE67" i="30"/>
  <c r="AF67" i="30" s="1"/>
  <c r="AB67" i="30"/>
  <c r="S69" i="30"/>
  <c r="Q69" i="30"/>
  <c r="U69" i="30"/>
  <c r="AE69" i="30"/>
  <c r="AF69" i="30" s="1"/>
  <c r="AB69" i="30"/>
  <c r="U71" i="30"/>
  <c r="R71" i="30"/>
  <c r="S71" i="30" s="1"/>
  <c r="Q71" i="30"/>
  <c r="R68" i="30"/>
  <c r="S68" i="30" s="1"/>
  <c r="R70" i="30"/>
  <c r="S70" i="30" s="1"/>
  <c r="AB71" i="30"/>
  <c r="AE71" i="30"/>
  <c r="AF71" i="30" s="1"/>
  <c r="R72" i="30"/>
  <c r="S72" i="30" s="1"/>
  <c r="Q73" i="30"/>
  <c r="AB73" i="30"/>
  <c r="AE73" i="30"/>
  <c r="AF73" i="30" s="1"/>
  <c r="R74" i="30"/>
  <c r="S74" i="30" s="1"/>
  <c r="Q75" i="30"/>
  <c r="AB75" i="30"/>
  <c r="AE75" i="30"/>
  <c r="AF75" i="30" s="1"/>
  <c r="R76" i="30"/>
  <c r="S76" i="30" s="1"/>
  <c r="Q77" i="30"/>
  <c r="AB77" i="30"/>
  <c r="AE77" i="30"/>
  <c r="AF77" i="30" s="1"/>
  <c r="R78" i="30"/>
  <c r="S78" i="30" s="1"/>
  <c r="Q79" i="30"/>
  <c r="AB79" i="30"/>
  <c r="AE79" i="30"/>
  <c r="AF79" i="30" s="1"/>
  <c r="R80" i="30"/>
  <c r="S80" i="30" s="1"/>
  <c r="R81" i="30"/>
  <c r="S99" i="30"/>
  <c r="Q99" i="30"/>
  <c r="U99" i="30"/>
  <c r="AE99" i="30"/>
  <c r="AF99" i="30" s="1"/>
  <c r="AB99" i="30"/>
  <c r="AB101" i="30"/>
  <c r="R73" i="30"/>
  <c r="S73" i="30" s="1"/>
  <c r="R75" i="30"/>
  <c r="S75" i="30" s="1"/>
  <c r="R77" i="30"/>
  <c r="S77" i="30" s="1"/>
  <c r="R79" i="30"/>
  <c r="S79" i="30" s="1"/>
  <c r="AE81" i="30"/>
  <c r="AF81" i="30" s="1"/>
  <c r="AB81" i="30"/>
  <c r="S83" i="30"/>
  <c r="Q83" i="30"/>
  <c r="U83" i="30"/>
  <c r="AE83" i="30"/>
  <c r="AF83" i="30" s="1"/>
  <c r="AB83" i="30"/>
  <c r="S85" i="30"/>
  <c r="Q85" i="30"/>
  <c r="U85" i="30"/>
  <c r="AE85" i="30"/>
  <c r="AF85" i="30" s="1"/>
  <c r="AB85" i="30"/>
  <c r="S87" i="30"/>
  <c r="Q87" i="30"/>
  <c r="U87" i="30"/>
  <c r="AE87" i="30"/>
  <c r="AF87" i="30" s="1"/>
  <c r="AB87" i="30"/>
  <c r="S89" i="30"/>
  <c r="Q89" i="30"/>
  <c r="U89" i="30"/>
  <c r="AE89" i="30"/>
  <c r="AF89" i="30" s="1"/>
  <c r="AB89" i="30"/>
  <c r="S91" i="30"/>
  <c r="Q91" i="30"/>
  <c r="U91" i="30"/>
  <c r="AE91" i="30"/>
  <c r="AF91" i="30" s="1"/>
  <c r="AB91" i="30"/>
  <c r="S93" i="30"/>
  <c r="Q93" i="30"/>
  <c r="U93" i="30"/>
  <c r="AE93" i="30"/>
  <c r="AF93" i="30" s="1"/>
  <c r="AB93" i="30"/>
  <c r="S95" i="30"/>
  <c r="Q95" i="30"/>
  <c r="U95" i="30"/>
  <c r="AE95" i="30"/>
  <c r="AF95" i="30" s="1"/>
  <c r="AB95" i="30"/>
  <c r="S97" i="30"/>
  <c r="Q97" i="30"/>
  <c r="U97" i="30"/>
  <c r="AD97" i="30"/>
  <c r="R82" i="30"/>
  <c r="S82" i="30" s="1"/>
  <c r="R84" i="30"/>
  <c r="S84" i="30" s="1"/>
  <c r="R86" i="30"/>
  <c r="S86" i="30" s="1"/>
  <c r="R88" i="30"/>
  <c r="R90" i="30"/>
  <c r="S90" i="30" s="1"/>
  <c r="R92" i="30"/>
  <c r="S92" i="30" s="1"/>
  <c r="R94" i="30"/>
  <c r="S94" i="30" s="1"/>
  <c r="R96" i="30"/>
  <c r="S96" i="30" s="1"/>
  <c r="R98" i="30"/>
  <c r="S98" i="30" s="1"/>
  <c r="R100" i="30"/>
  <c r="S100" i="30" s="1"/>
  <c r="AC101" i="29"/>
  <c r="Z101" i="29"/>
  <c r="X101" i="29"/>
  <c r="W101" i="29"/>
  <c r="V101" i="29"/>
  <c r="T101" i="29"/>
  <c r="O101" i="29"/>
  <c r="M101" i="29"/>
  <c r="L101" i="29"/>
  <c r="K101" i="29"/>
  <c r="J101" i="29"/>
  <c r="I101" i="29"/>
  <c r="H101" i="29"/>
  <c r="AA100" i="29"/>
  <c r="AD100" i="29" s="1"/>
  <c r="Y100" i="29"/>
  <c r="P100" i="29"/>
  <c r="U100" i="29" s="1"/>
  <c r="N100" i="29"/>
  <c r="G100" i="29"/>
  <c r="AA99" i="29"/>
  <c r="Y99" i="29"/>
  <c r="P99" i="29"/>
  <c r="U99" i="29" s="1"/>
  <c r="N99" i="29"/>
  <c r="G99" i="29"/>
  <c r="AB98" i="29"/>
  <c r="AA98" i="29"/>
  <c r="AD98" i="29" s="1"/>
  <c r="Y98" i="29"/>
  <c r="P98" i="29"/>
  <c r="U98" i="29" s="1"/>
  <c r="N98" i="29"/>
  <c r="G98" i="29"/>
  <c r="AB97" i="29"/>
  <c r="AA97" i="29"/>
  <c r="AE97" i="29" s="1"/>
  <c r="AF97" i="29" s="1"/>
  <c r="Y97" i="29"/>
  <c r="P97" i="29"/>
  <c r="R97" i="29" s="1"/>
  <c r="N97" i="29"/>
  <c r="G97" i="29"/>
  <c r="AA96" i="29"/>
  <c r="AD96" i="29" s="1"/>
  <c r="Y96" i="29"/>
  <c r="P96" i="29"/>
  <c r="U96" i="29" s="1"/>
  <c r="N96" i="29"/>
  <c r="G96" i="29"/>
  <c r="AA95" i="29"/>
  <c r="AD95" i="29" s="1"/>
  <c r="Y95" i="29"/>
  <c r="P95" i="29"/>
  <c r="R95" i="29" s="1"/>
  <c r="N95" i="29"/>
  <c r="G95" i="29"/>
  <c r="AA94" i="29"/>
  <c r="AD94" i="29" s="1"/>
  <c r="Y94" i="29"/>
  <c r="P94" i="29"/>
  <c r="U94" i="29" s="1"/>
  <c r="N94" i="29"/>
  <c r="G94" i="29"/>
  <c r="AA93" i="29"/>
  <c r="AD93" i="29" s="1"/>
  <c r="Y93" i="29"/>
  <c r="P93" i="29"/>
  <c r="R93" i="29" s="1"/>
  <c r="N93" i="29"/>
  <c r="G93" i="29"/>
  <c r="AA92" i="29"/>
  <c r="AD92" i="29" s="1"/>
  <c r="Y92" i="29"/>
  <c r="P92" i="29"/>
  <c r="U92" i="29" s="1"/>
  <c r="N92" i="29"/>
  <c r="G92" i="29"/>
  <c r="AA91" i="29"/>
  <c r="AD91" i="29" s="1"/>
  <c r="Y91" i="29"/>
  <c r="P91" i="29"/>
  <c r="R91" i="29" s="1"/>
  <c r="N91" i="29"/>
  <c r="G91" i="29"/>
  <c r="AA90" i="29"/>
  <c r="AD90" i="29" s="1"/>
  <c r="Y90" i="29"/>
  <c r="P90" i="29"/>
  <c r="U90" i="29" s="1"/>
  <c r="N90" i="29"/>
  <c r="G90" i="29"/>
  <c r="AA89" i="29"/>
  <c r="AD89" i="29" s="1"/>
  <c r="Y89" i="29"/>
  <c r="P89" i="29"/>
  <c r="R89" i="29" s="1"/>
  <c r="N89" i="29"/>
  <c r="G89" i="29"/>
  <c r="AB88" i="29"/>
  <c r="AA88" i="29"/>
  <c r="AD88" i="29" s="1"/>
  <c r="Y88" i="29"/>
  <c r="Q88" i="29"/>
  <c r="P88" i="29"/>
  <c r="U88" i="29" s="1"/>
  <c r="N88" i="29"/>
  <c r="G88" i="29"/>
  <c r="AA87" i="29"/>
  <c r="AD87" i="29" s="1"/>
  <c r="Y87" i="29"/>
  <c r="R87" i="29"/>
  <c r="P87" i="29"/>
  <c r="N87" i="29"/>
  <c r="G87" i="29"/>
  <c r="AD86" i="29"/>
  <c r="Y86" i="29"/>
  <c r="Q86" i="29"/>
  <c r="P86" i="29"/>
  <c r="U86" i="29" s="1"/>
  <c r="N86" i="29"/>
  <c r="G86" i="29"/>
  <c r="AA85" i="29"/>
  <c r="AD85" i="29" s="1"/>
  <c r="Y85" i="29"/>
  <c r="P85" i="29"/>
  <c r="R85" i="29" s="1"/>
  <c r="N85" i="29"/>
  <c r="G85" i="29"/>
  <c r="AA84" i="29"/>
  <c r="AD84" i="29" s="1"/>
  <c r="Y84" i="29"/>
  <c r="P84" i="29"/>
  <c r="U84" i="29" s="1"/>
  <c r="N84" i="29"/>
  <c r="G84" i="29"/>
  <c r="AA83" i="29"/>
  <c r="AD83" i="29" s="1"/>
  <c r="Y83" i="29"/>
  <c r="P83" i="29"/>
  <c r="R83" i="29" s="1"/>
  <c r="N83" i="29"/>
  <c r="G83" i="29"/>
  <c r="AA82" i="29"/>
  <c r="AD82" i="29" s="1"/>
  <c r="Y82" i="29"/>
  <c r="P82" i="29"/>
  <c r="U82" i="29" s="1"/>
  <c r="N82" i="29"/>
  <c r="G82" i="29"/>
  <c r="AA81" i="29"/>
  <c r="AD81" i="29" s="1"/>
  <c r="Y81" i="29"/>
  <c r="Q81" i="29"/>
  <c r="P81" i="29"/>
  <c r="N81" i="29"/>
  <c r="G81" i="29"/>
  <c r="AA80" i="29"/>
  <c r="Y80" i="29"/>
  <c r="P80" i="29"/>
  <c r="N80" i="29"/>
  <c r="G80" i="29"/>
  <c r="AA79" i="29"/>
  <c r="AD79" i="29" s="1"/>
  <c r="Y79" i="29"/>
  <c r="P79" i="29"/>
  <c r="U79" i="29" s="1"/>
  <c r="N79" i="29"/>
  <c r="G79" i="29"/>
  <c r="AA78" i="29"/>
  <c r="Y78" i="29"/>
  <c r="P78" i="29"/>
  <c r="N78" i="29"/>
  <c r="G78" i="29"/>
  <c r="AA77" i="29"/>
  <c r="AD77" i="29" s="1"/>
  <c r="Y77" i="29"/>
  <c r="P77" i="29"/>
  <c r="U77" i="29" s="1"/>
  <c r="N77" i="29"/>
  <c r="G77" i="29"/>
  <c r="AB76" i="29"/>
  <c r="AA76" i="29"/>
  <c r="AE76" i="29" s="1"/>
  <c r="AF76" i="29" s="1"/>
  <c r="Y76" i="29"/>
  <c r="P76" i="29"/>
  <c r="R76" i="29" s="1"/>
  <c r="N76" i="29"/>
  <c r="G76" i="29"/>
  <c r="AA75" i="29"/>
  <c r="AD75" i="29" s="1"/>
  <c r="Y75" i="29"/>
  <c r="P75" i="29"/>
  <c r="U75" i="29" s="1"/>
  <c r="N75" i="29"/>
  <c r="G75" i="29"/>
  <c r="AB74" i="29"/>
  <c r="AA74" i="29"/>
  <c r="AE74" i="29" s="1"/>
  <c r="AF74" i="29" s="1"/>
  <c r="Y74" i="29"/>
  <c r="P74" i="29"/>
  <c r="N74" i="29"/>
  <c r="G74" i="29"/>
  <c r="AA73" i="29"/>
  <c r="AD73" i="29" s="1"/>
  <c r="Y73" i="29"/>
  <c r="P73" i="29"/>
  <c r="U73" i="29" s="1"/>
  <c r="N73" i="29"/>
  <c r="G73" i="29"/>
  <c r="AB72" i="29"/>
  <c r="AA72" i="29"/>
  <c r="AE72" i="29" s="1"/>
  <c r="AF72" i="29" s="1"/>
  <c r="Y72" i="29"/>
  <c r="P72" i="29"/>
  <c r="R72" i="29" s="1"/>
  <c r="N72" i="29"/>
  <c r="G72" i="29"/>
  <c r="AA71" i="29"/>
  <c r="AD71" i="29" s="1"/>
  <c r="Y71" i="29"/>
  <c r="P71" i="29"/>
  <c r="U71" i="29" s="1"/>
  <c r="N71" i="29"/>
  <c r="G71" i="29"/>
  <c r="AA70" i="29"/>
  <c r="AD70" i="29" s="1"/>
  <c r="Y70" i="29"/>
  <c r="P70" i="29"/>
  <c r="R70" i="29" s="1"/>
  <c r="N70" i="29"/>
  <c r="G70" i="29"/>
  <c r="AA69" i="29"/>
  <c r="AD69" i="29" s="1"/>
  <c r="Y69" i="29"/>
  <c r="P69" i="29"/>
  <c r="U69" i="29" s="1"/>
  <c r="N69" i="29"/>
  <c r="G69" i="29"/>
  <c r="AA68" i="29"/>
  <c r="AD68" i="29" s="1"/>
  <c r="Y68" i="29"/>
  <c r="P68" i="29"/>
  <c r="R68" i="29" s="1"/>
  <c r="N68" i="29"/>
  <c r="G68" i="29"/>
  <c r="AA67" i="29"/>
  <c r="AD67" i="29" s="1"/>
  <c r="Y67" i="29"/>
  <c r="P67" i="29"/>
  <c r="U67" i="29" s="1"/>
  <c r="N67" i="29"/>
  <c r="G67" i="29"/>
  <c r="AB66" i="29"/>
  <c r="AA66" i="29"/>
  <c r="AE66" i="29" s="1"/>
  <c r="AF66" i="29" s="1"/>
  <c r="Y66" i="29"/>
  <c r="P66" i="29"/>
  <c r="N66" i="29"/>
  <c r="G66" i="29"/>
  <c r="AA65" i="29"/>
  <c r="AD65" i="29" s="1"/>
  <c r="Y65" i="29"/>
  <c r="P65" i="29"/>
  <c r="U65" i="29" s="1"/>
  <c r="N65" i="29"/>
  <c r="G65" i="29"/>
  <c r="AA64" i="29"/>
  <c r="Y64" i="29"/>
  <c r="P64" i="29"/>
  <c r="N64" i="29"/>
  <c r="G64" i="29"/>
  <c r="AA63" i="29"/>
  <c r="AD63" i="29" s="1"/>
  <c r="Y63" i="29"/>
  <c r="P63" i="29"/>
  <c r="U63" i="29" s="1"/>
  <c r="N63" i="29"/>
  <c r="G63" i="29"/>
  <c r="AB62" i="29"/>
  <c r="AA62" i="29"/>
  <c r="AE62" i="29" s="1"/>
  <c r="AF62" i="29" s="1"/>
  <c r="Y62" i="29"/>
  <c r="P62" i="29"/>
  <c r="R62" i="29" s="1"/>
  <c r="N62" i="29"/>
  <c r="G62" i="29"/>
  <c r="AA61" i="29"/>
  <c r="AD61" i="29" s="1"/>
  <c r="Y61" i="29"/>
  <c r="P61" i="29"/>
  <c r="U61" i="29" s="1"/>
  <c r="N61" i="29"/>
  <c r="G61" i="29"/>
  <c r="AB60" i="29"/>
  <c r="AA60" i="29"/>
  <c r="AE60" i="29" s="1"/>
  <c r="AF60" i="29" s="1"/>
  <c r="Y60" i="29"/>
  <c r="P60" i="29"/>
  <c r="N60" i="29"/>
  <c r="G60" i="29"/>
  <c r="AA59" i="29"/>
  <c r="AD59" i="29" s="1"/>
  <c r="Y59" i="29"/>
  <c r="P59" i="29"/>
  <c r="U59" i="29" s="1"/>
  <c r="N59" i="29"/>
  <c r="G59" i="29"/>
  <c r="AA58" i="29"/>
  <c r="Y58" i="29"/>
  <c r="P58" i="29"/>
  <c r="N58" i="29"/>
  <c r="G58" i="29"/>
  <c r="AA57" i="29"/>
  <c r="AD57" i="29" s="1"/>
  <c r="Y57" i="29"/>
  <c r="P57" i="29"/>
  <c r="U57" i="29" s="1"/>
  <c r="N57" i="29"/>
  <c r="G57" i="29"/>
  <c r="AA56" i="29"/>
  <c r="Y56" i="29"/>
  <c r="P56" i="29"/>
  <c r="N56" i="29"/>
  <c r="G56" i="29"/>
  <c r="AA55" i="29"/>
  <c r="AD55" i="29" s="1"/>
  <c r="Y55" i="29"/>
  <c r="P55" i="29"/>
  <c r="U55" i="29" s="1"/>
  <c r="N55" i="29"/>
  <c r="G55" i="29"/>
  <c r="AA54" i="29"/>
  <c r="Y54" i="29"/>
  <c r="P54" i="29"/>
  <c r="N54" i="29"/>
  <c r="G54" i="29"/>
  <c r="AB53" i="29"/>
  <c r="AA53" i="29"/>
  <c r="AD53" i="29" s="1"/>
  <c r="Y53" i="29"/>
  <c r="P53" i="29"/>
  <c r="U53" i="29" s="1"/>
  <c r="N53" i="29"/>
  <c r="G53" i="29"/>
  <c r="AA52" i="29"/>
  <c r="Y52" i="29"/>
  <c r="P52" i="29"/>
  <c r="N52" i="29"/>
  <c r="G52" i="29"/>
  <c r="AA51" i="29"/>
  <c r="AD51" i="29" s="1"/>
  <c r="Y51" i="29"/>
  <c r="P51" i="29"/>
  <c r="U51" i="29" s="1"/>
  <c r="N51" i="29"/>
  <c r="G51" i="29"/>
  <c r="AA50" i="29"/>
  <c r="Y50" i="29"/>
  <c r="P50" i="29"/>
  <c r="N50" i="29"/>
  <c r="G50" i="29"/>
  <c r="AA49" i="29"/>
  <c r="AD49" i="29" s="1"/>
  <c r="Y49" i="29"/>
  <c r="P49" i="29"/>
  <c r="U49" i="29" s="1"/>
  <c r="N49" i="29"/>
  <c r="G49" i="29"/>
  <c r="AB48" i="29"/>
  <c r="AA48" i="29"/>
  <c r="AE48" i="29" s="1"/>
  <c r="AF48" i="29" s="1"/>
  <c r="Y48" i="29"/>
  <c r="P48" i="29"/>
  <c r="R48" i="29" s="1"/>
  <c r="N48" i="29"/>
  <c r="G48" i="29"/>
  <c r="AA47" i="29"/>
  <c r="AD47" i="29" s="1"/>
  <c r="Y47" i="29"/>
  <c r="P47" i="29"/>
  <c r="U47" i="29" s="1"/>
  <c r="N47" i="29"/>
  <c r="G47" i="29"/>
  <c r="AA46" i="29"/>
  <c r="AD46" i="29" s="1"/>
  <c r="Y46" i="29"/>
  <c r="P46" i="29"/>
  <c r="R46" i="29" s="1"/>
  <c r="N46" i="29"/>
  <c r="G46" i="29"/>
  <c r="AA45" i="29"/>
  <c r="AD45" i="29" s="1"/>
  <c r="Y45" i="29"/>
  <c r="P45" i="29"/>
  <c r="U45" i="29" s="1"/>
  <c r="N45" i="29"/>
  <c r="G45" i="29"/>
  <c r="AA44" i="29"/>
  <c r="AE44" i="29" s="1"/>
  <c r="AF44" i="29" s="1"/>
  <c r="Y44" i="29"/>
  <c r="P44" i="29"/>
  <c r="N44" i="29"/>
  <c r="G44" i="29"/>
  <c r="AA43" i="29"/>
  <c r="AD43" i="29" s="1"/>
  <c r="Y43" i="29"/>
  <c r="P43" i="29"/>
  <c r="U43" i="29" s="1"/>
  <c r="N43" i="29"/>
  <c r="G43" i="29"/>
  <c r="AA42" i="29"/>
  <c r="AE42" i="29" s="1"/>
  <c r="AF42" i="29" s="1"/>
  <c r="Y42" i="29"/>
  <c r="P42" i="29"/>
  <c r="N42" i="29"/>
  <c r="G42" i="29"/>
  <c r="AA41" i="29"/>
  <c r="AD41" i="29" s="1"/>
  <c r="Y41" i="29"/>
  <c r="U41" i="29"/>
  <c r="S41" i="29"/>
  <c r="Q41" i="29"/>
  <c r="N41" i="29"/>
  <c r="G41" i="29"/>
  <c r="AA40" i="29"/>
  <c r="AE40" i="29" s="1"/>
  <c r="AF40" i="29" s="1"/>
  <c r="Y40" i="29"/>
  <c r="P40" i="29"/>
  <c r="N40" i="29"/>
  <c r="G40" i="29"/>
  <c r="AA39" i="29"/>
  <c r="AD39" i="29" s="1"/>
  <c r="Y39" i="29"/>
  <c r="P39" i="29"/>
  <c r="U39" i="29" s="1"/>
  <c r="N39" i="29"/>
  <c r="G39" i="29"/>
  <c r="AA38" i="29"/>
  <c r="AE38" i="29" s="1"/>
  <c r="AF38" i="29" s="1"/>
  <c r="Y38" i="29"/>
  <c r="P38" i="29"/>
  <c r="N38" i="29"/>
  <c r="G38" i="29"/>
  <c r="AA37" i="29"/>
  <c r="AD37" i="29" s="1"/>
  <c r="Y37" i="29"/>
  <c r="P37" i="29"/>
  <c r="U37" i="29" s="1"/>
  <c r="N37" i="29"/>
  <c r="G37" i="29"/>
  <c r="AA36" i="29"/>
  <c r="AE36" i="29" s="1"/>
  <c r="AF36" i="29" s="1"/>
  <c r="Y36" i="29"/>
  <c r="P36" i="29"/>
  <c r="N36" i="29"/>
  <c r="G36" i="29"/>
  <c r="AB35" i="29"/>
  <c r="AA35" i="29"/>
  <c r="AD35" i="29" s="1"/>
  <c r="Y35" i="29"/>
  <c r="P35" i="29"/>
  <c r="U35" i="29" s="1"/>
  <c r="N35" i="29"/>
  <c r="G35" i="29"/>
  <c r="AA34" i="29"/>
  <c r="AE34" i="29" s="1"/>
  <c r="AF34" i="29" s="1"/>
  <c r="Y34" i="29"/>
  <c r="P34" i="29"/>
  <c r="N34" i="29"/>
  <c r="G34" i="29"/>
  <c r="AA33" i="29"/>
  <c r="AD33" i="29" s="1"/>
  <c r="Y33" i="29"/>
  <c r="P33" i="29"/>
  <c r="U33" i="29" s="1"/>
  <c r="N33" i="29"/>
  <c r="G33" i="29"/>
  <c r="AB32" i="29"/>
  <c r="AA32" i="29"/>
  <c r="AE32" i="29" s="1"/>
  <c r="AF32" i="29" s="1"/>
  <c r="Y32" i="29"/>
  <c r="P32" i="29"/>
  <c r="N32" i="29"/>
  <c r="G32" i="29"/>
  <c r="AB31" i="29"/>
  <c r="AA31" i="29"/>
  <c r="AD31" i="29" s="1"/>
  <c r="Y31" i="29"/>
  <c r="P31" i="29"/>
  <c r="U31" i="29" s="1"/>
  <c r="N31" i="29"/>
  <c r="G31" i="29"/>
  <c r="AA30" i="29"/>
  <c r="AE30" i="29" s="1"/>
  <c r="AF30" i="29" s="1"/>
  <c r="Y30" i="29"/>
  <c r="P30" i="29"/>
  <c r="N30" i="29"/>
  <c r="G30" i="29"/>
  <c r="AB29" i="29"/>
  <c r="AA29" i="29"/>
  <c r="AD29" i="29" s="1"/>
  <c r="Y29" i="29"/>
  <c r="P29" i="29"/>
  <c r="U29" i="29" s="1"/>
  <c r="N29" i="29"/>
  <c r="G29" i="29"/>
  <c r="AB28" i="29"/>
  <c r="AA28" i="29"/>
  <c r="AE28" i="29" s="1"/>
  <c r="AF28" i="29" s="1"/>
  <c r="Y28" i="29"/>
  <c r="P28" i="29"/>
  <c r="N28" i="29"/>
  <c r="G28" i="29"/>
  <c r="AA27" i="29"/>
  <c r="AD27" i="29" s="1"/>
  <c r="Y27" i="29"/>
  <c r="P27" i="29"/>
  <c r="U27" i="29" s="1"/>
  <c r="N27" i="29"/>
  <c r="G27" i="29"/>
  <c r="AA26" i="29"/>
  <c r="AE26" i="29" s="1"/>
  <c r="AF26" i="29" s="1"/>
  <c r="Y26" i="29"/>
  <c r="P26" i="29"/>
  <c r="N26" i="29"/>
  <c r="G26" i="29"/>
  <c r="AA25" i="29"/>
  <c r="AD25" i="29" s="1"/>
  <c r="Y25" i="29"/>
  <c r="P25" i="29"/>
  <c r="U25" i="29" s="1"/>
  <c r="N25" i="29"/>
  <c r="G25" i="29"/>
  <c r="AA24" i="29"/>
  <c r="AE24" i="29" s="1"/>
  <c r="AF24" i="29" s="1"/>
  <c r="Y24" i="29"/>
  <c r="P24" i="29"/>
  <c r="N24" i="29"/>
  <c r="G24" i="29"/>
  <c r="AA23" i="29"/>
  <c r="Y23" i="29"/>
  <c r="P23" i="29"/>
  <c r="U23" i="29" s="1"/>
  <c r="N23" i="29"/>
  <c r="G23" i="29"/>
  <c r="AA22" i="29"/>
  <c r="AE22" i="29" s="1"/>
  <c r="AF22" i="29" s="1"/>
  <c r="Y22" i="29"/>
  <c r="P22" i="29"/>
  <c r="N22" i="29"/>
  <c r="G22" i="29"/>
  <c r="AA21" i="29"/>
  <c r="AD21" i="29" s="1"/>
  <c r="Y21" i="29"/>
  <c r="P21" i="29"/>
  <c r="N21" i="29"/>
  <c r="G21" i="29"/>
  <c r="AA20" i="29"/>
  <c r="AE20" i="29" s="1"/>
  <c r="AF20" i="29" s="1"/>
  <c r="Y20" i="29"/>
  <c r="P20" i="29"/>
  <c r="N20" i="29"/>
  <c r="G20" i="29"/>
  <c r="AA19" i="29"/>
  <c r="AE19" i="29" s="1"/>
  <c r="AF19" i="29" s="1"/>
  <c r="Y19" i="29"/>
  <c r="P19" i="29"/>
  <c r="U19" i="29" s="1"/>
  <c r="N19" i="29"/>
  <c r="G19" i="29"/>
  <c r="AA18" i="29"/>
  <c r="AE18" i="29" s="1"/>
  <c r="AF18" i="29" s="1"/>
  <c r="Y18" i="29"/>
  <c r="P18" i="29"/>
  <c r="N18" i="29"/>
  <c r="G18" i="29"/>
  <c r="AA17" i="29"/>
  <c r="AD17" i="29" s="1"/>
  <c r="Y17" i="29"/>
  <c r="P17" i="29"/>
  <c r="N17" i="29"/>
  <c r="G17" i="29"/>
  <c r="AA16" i="29"/>
  <c r="AE16" i="29" s="1"/>
  <c r="AF16" i="29" s="1"/>
  <c r="Y16" i="29"/>
  <c r="P16" i="29"/>
  <c r="N16" i="29"/>
  <c r="G16" i="29"/>
  <c r="AA15" i="29"/>
  <c r="AE15" i="29" s="1"/>
  <c r="AF15" i="29" s="1"/>
  <c r="Y15" i="29"/>
  <c r="P15" i="29"/>
  <c r="U15" i="29" s="1"/>
  <c r="N15" i="29"/>
  <c r="G15" i="29"/>
  <c r="AB14" i="29"/>
  <c r="AA14" i="29"/>
  <c r="AE14" i="29" s="1"/>
  <c r="AF14" i="29" s="1"/>
  <c r="Y14" i="29"/>
  <c r="P14" i="29"/>
  <c r="R14" i="29" s="1"/>
  <c r="N14" i="29"/>
  <c r="G14" i="29"/>
  <c r="AA13" i="29"/>
  <c r="AD13" i="29" s="1"/>
  <c r="Y13" i="29"/>
  <c r="P13" i="29"/>
  <c r="N13" i="29"/>
  <c r="G13" i="29"/>
  <c r="AB12" i="29"/>
  <c r="AA12" i="29"/>
  <c r="AE12" i="29" s="1"/>
  <c r="AF12" i="29" s="1"/>
  <c r="Y12" i="29"/>
  <c r="P12" i="29"/>
  <c r="N12" i="29"/>
  <c r="G12" i="29"/>
  <c r="AA11" i="29"/>
  <c r="AD11" i="29" s="1"/>
  <c r="Y11" i="29"/>
  <c r="P11" i="29"/>
  <c r="N11" i="29"/>
  <c r="G11" i="29"/>
  <c r="AA10" i="29"/>
  <c r="Y10" i="29"/>
  <c r="P10" i="29"/>
  <c r="N10" i="29"/>
  <c r="G10" i="29"/>
  <c r="AA9" i="29"/>
  <c r="AD9" i="29" s="1"/>
  <c r="Y9" i="29"/>
  <c r="P9" i="29"/>
  <c r="U9" i="29" s="1"/>
  <c r="N9" i="29"/>
  <c r="G9" i="29"/>
  <c r="AA8" i="29"/>
  <c r="Y8" i="29"/>
  <c r="P8" i="29"/>
  <c r="N8" i="29"/>
  <c r="G8" i="29"/>
  <c r="AA7" i="29"/>
  <c r="AB7" i="29" s="1"/>
  <c r="Y7" i="29"/>
  <c r="P7" i="29"/>
  <c r="Q7" i="29" s="1"/>
  <c r="N7" i="29"/>
  <c r="G7" i="29"/>
  <c r="B6" i="29"/>
  <c r="C6" i="29" s="1"/>
  <c r="D6" i="29" s="1"/>
  <c r="E6" i="29" s="1"/>
  <c r="F6" i="29" s="1"/>
  <c r="G6" i="29" s="1"/>
  <c r="H6" i="29" s="1"/>
  <c r="I6" i="29" s="1"/>
  <c r="J6" i="29" s="1"/>
  <c r="K6" i="29" s="1"/>
  <c r="Q79" i="29" l="1"/>
  <c r="AB9" i="29"/>
  <c r="Q63" i="29"/>
  <c r="Q82" i="29"/>
  <c r="Q98" i="29"/>
  <c r="AB84" i="29"/>
  <c r="Q27" i="29"/>
  <c r="Q29" i="29"/>
  <c r="AB33" i="29"/>
  <c r="Q39" i="29"/>
  <c r="AB17" i="29"/>
  <c r="Q23" i="29"/>
  <c r="Q45" i="29"/>
  <c r="AB47" i="29"/>
  <c r="AB49" i="29"/>
  <c r="AB57" i="29"/>
  <c r="AB11" i="29"/>
  <c r="AB13" i="29"/>
  <c r="Q15" i="29"/>
  <c r="Q19" i="29"/>
  <c r="AB21" i="29"/>
  <c r="AB25" i="29"/>
  <c r="Q35" i="29"/>
  <c r="AB37" i="29"/>
  <c r="AB43" i="29"/>
  <c r="Q51" i="29"/>
  <c r="Q55" i="29"/>
  <c r="Q59" i="29"/>
  <c r="Q61" i="29"/>
  <c r="AB65" i="29"/>
  <c r="AB67" i="29"/>
  <c r="Q69" i="29"/>
  <c r="AB71" i="29"/>
  <c r="AB73" i="29"/>
  <c r="AB75" i="29"/>
  <c r="AB77" i="29"/>
  <c r="AB90" i="29"/>
  <c r="Q92" i="29"/>
  <c r="AB94" i="29"/>
  <c r="Q96" i="29"/>
  <c r="Q100" i="29"/>
  <c r="Y101" i="29"/>
  <c r="AA6" i="33"/>
  <c r="AA5" i="33"/>
  <c r="AE7" i="29"/>
  <c r="AD23" i="29"/>
  <c r="AE23" i="29"/>
  <c r="AF23" i="29" s="1"/>
  <c r="AB23" i="29"/>
  <c r="G101" i="29"/>
  <c r="Q9" i="29"/>
  <c r="AE9" i="29"/>
  <c r="AF9" i="29" s="1"/>
  <c r="U11" i="29"/>
  <c r="Q11" i="29"/>
  <c r="U13" i="29"/>
  <c r="Q13" i="29"/>
  <c r="U17" i="29"/>
  <c r="Q17" i="29"/>
  <c r="AD19" i="29"/>
  <c r="AB19" i="29"/>
  <c r="AD15" i="29"/>
  <c r="AB15" i="29"/>
  <c r="U21" i="29"/>
  <c r="Q21" i="29"/>
  <c r="AE11" i="29"/>
  <c r="AF11" i="29" s="1"/>
  <c r="AE13" i="29"/>
  <c r="AF13" i="29" s="1"/>
  <c r="AE17" i="29"/>
  <c r="AF17" i="29" s="1"/>
  <c r="AE21" i="29"/>
  <c r="AF21" i="29" s="1"/>
  <c r="Q25" i="29"/>
  <c r="AE25" i="29"/>
  <c r="AF25" i="29" s="1"/>
  <c r="AB27" i="29"/>
  <c r="Q31" i="29"/>
  <c r="AE31" i="29"/>
  <c r="AF31" i="29" s="1"/>
  <c r="Q33" i="29"/>
  <c r="AE33" i="29"/>
  <c r="AF33" i="29" s="1"/>
  <c r="Q37" i="29"/>
  <c r="AE37" i="29"/>
  <c r="AF37" i="29" s="1"/>
  <c r="AB39" i="29"/>
  <c r="AB41" i="29"/>
  <c r="Q43" i="29"/>
  <c r="AE43" i="29"/>
  <c r="AF43" i="29" s="1"/>
  <c r="AB45" i="29"/>
  <c r="Q47" i="29"/>
  <c r="AE47" i="29"/>
  <c r="AF47" i="29" s="1"/>
  <c r="Q49" i="29"/>
  <c r="AE49" i="29"/>
  <c r="AF49" i="29" s="1"/>
  <c r="AB51" i="29"/>
  <c r="Q53" i="29"/>
  <c r="AE53" i="29"/>
  <c r="AF53" i="29" s="1"/>
  <c r="AB55" i="29"/>
  <c r="Q57" i="29"/>
  <c r="AE57" i="29"/>
  <c r="AF57" i="29" s="1"/>
  <c r="AB59" i="29"/>
  <c r="AB61" i="29"/>
  <c r="AB63" i="29"/>
  <c r="Q65" i="29"/>
  <c r="AE65" i="29"/>
  <c r="AF65" i="29" s="1"/>
  <c r="Q67" i="29"/>
  <c r="AE67" i="29"/>
  <c r="AF67" i="29" s="1"/>
  <c r="AB69" i="29"/>
  <c r="Q71" i="29"/>
  <c r="AE71" i="29"/>
  <c r="AF71" i="29" s="1"/>
  <c r="Q73" i="29"/>
  <c r="AE73" i="29"/>
  <c r="AF73" i="29" s="1"/>
  <c r="Q75" i="29"/>
  <c r="AE75" i="29"/>
  <c r="AF75" i="29" s="1"/>
  <c r="Q77" i="29"/>
  <c r="AE77" i="29"/>
  <c r="AF77" i="29" s="1"/>
  <c r="AB79" i="29"/>
  <c r="AB82" i="29"/>
  <c r="Q84" i="29"/>
  <c r="AE84" i="29"/>
  <c r="AF84" i="29" s="1"/>
  <c r="Q90" i="29"/>
  <c r="AE90" i="29"/>
  <c r="AF90" i="29" s="1"/>
  <c r="AB92" i="29"/>
  <c r="Q94" i="29"/>
  <c r="AE94" i="29"/>
  <c r="AF94" i="29" s="1"/>
  <c r="AB96" i="29"/>
  <c r="AB100" i="29"/>
  <c r="AE27" i="29"/>
  <c r="AF27" i="29" s="1"/>
  <c r="AE29" i="29"/>
  <c r="AF29" i="29" s="1"/>
  <c r="AE35" i="29"/>
  <c r="AF35" i="29" s="1"/>
  <c r="AE39" i="29"/>
  <c r="AF39" i="29" s="1"/>
  <c r="AE41" i="29"/>
  <c r="AF41" i="29" s="1"/>
  <c r="AE45" i="29"/>
  <c r="AF45" i="29" s="1"/>
  <c r="AE51" i="29"/>
  <c r="AF51" i="29" s="1"/>
  <c r="AE55" i="29"/>
  <c r="AF55" i="29" s="1"/>
  <c r="AE59" i="29"/>
  <c r="AF59" i="29" s="1"/>
  <c r="AE61" i="29"/>
  <c r="AF61" i="29" s="1"/>
  <c r="AE63" i="29"/>
  <c r="AF63" i="29" s="1"/>
  <c r="AE69" i="29"/>
  <c r="AF69" i="29" s="1"/>
  <c r="AE79" i="29"/>
  <c r="AF79" i="29" s="1"/>
  <c r="AE82" i="29"/>
  <c r="AF82" i="29" s="1"/>
  <c r="AE86" i="29"/>
  <c r="AF86" i="29" s="1"/>
  <c r="S88" i="29"/>
  <c r="AE88" i="29"/>
  <c r="AF88" i="29" s="1"/>
  <c r="AE92" i="29"/>
  <c r="AF92" i="29" s="1"/>
  <c r="AE96" i="29"/>
  <c r="AF96" i="29" s="1"/>
  <c r="AE98" i="29"/>
  <c r="AF98" i="29" s="1"/>
  <c r="AE100" i="29"/>
  <c r="AF100" i="29" s="1"/>
  <c r="U6" i="32"/>
  <c r="V6" i="32" s="1"/>
  <c r="U5" i="32"/>
  <c r="S5" i="31"/>
  <c r="S6" i="31"/>
  <c r="T6" i="31" s="1"/>
  <c r="R101" i="30"/>
  <c r="S7" i="30"/>
  <c r="AE101" i="30"/>
  <c r="AF101" i="30" s="1"/>
  <c r="U101" i="30"/>
  <c r="S101" i="30"/>
  <c r="Q6" i="30"/>
  <c r="R6" i="30" s="1"/>
  <c r="Q5" i="30"/>
  <c r="N4" i="29"/>
  <c r="L6" i="29"/>
  <c r="M6" i="29" s="1"/>
  <c r="N6" i="29" s="1"/>
  <c r="O6" i="29" s="1"/>
  <c r="P6" i="29" s="1"/>
  <c r="Q8" i="29"/>
  <c r="U8" i="29"/>
  <c r="AE8" i="29"/>
  <c r="AF8" i="29" s="1"/>
  <c r="AB8" i="29"/>
  <c r="Q10" i="29"/>
  <c r="U10" i="29"/>
  <c r="AE10" i="29"/>
  <c r="AF10" i="29" s="1"/>
  <c r="AB10" i="29"/>
  <c r="Q12" i="29"/>
  <c r="U12" i="29"/>
  <c r="AD12" i="29"/>
  <c r="AF7" i="29"/>
  <c r="R8" i="29"/>
  <c r="S8" i="29" s="1"/>
  <c r="AD8" i="29"/>
  <c r="R10" i="29"/>
  <c r="S10" i="29" s="1"/>
  <c r="AD10" i="29"/>
  <c r="R12" i="29"/>
  <c r="S12" i="29" s="1"/>
  <c r="S14" i="29"/>
  <c r="Q14" i="29"/>
  <c r="U14" i="29"/>
  <c r="AD14" i="29"/>
  <c r="R16" i="29"/>
  <c r="S16" i="29" s="1"/>
  <c r="U16" i="29"/>
  <c r="AD16" i="29"/>
  <c r="R18" i="29"/>
  <c r="S18" i="29" s="1"/>
  <c r="U18" i="29"/>
  <c r="AD18" i="29"/>
  <c r="R20" i="29"/>
  <c r="S20" i="29" s="1"/>
  <c r="U20" i="29"/>
  <c r="AD20" i="29"/>
  <c r="R22" i="29"/>
  <c r="S22" i="29" s="1"/>
  <c r="U22" i="29"/>
  <c r="AD22" i="29"/>
  <c r="R24" i="29"/>
  <c r="S24" i="29" s="1"/>
  <c r="U24" i="29"/>
  <c r="AD24" i="29"/>
  <c r="R26" i="29"/>
  <c r="S26" i="29" s="1"/>
  <c r="U26" i="29"/>
  <c r="AD26" i="29"/>
  <c r="R28" i="29"/>
  <c r="S28" i="29" s="1"/>
  <c r="U28" i="29"/>
  <c r="AD28" i="29"/>
  <c r="R30" i="29"/>
  <c r="S30" i="29" s="1"/>
  <c r="U30" i="29"/>
  <c r="AD30" i="29"/>
  <c r="R32" i="29"/>
  <c r="S32" i="29" s="1"/>
  <c r="U32" i="29"/>
  <c r="AD32" i="29"/>
  <c r="R34" i="29"/>
  <c r="S34" i="29" s="1"/>
  <c r="U34" i="29"/>
  <c r="AD34" i="29"/>
  <c r="R36" i="29"/>
  <c r="S36" i="29" s="1"/>
  <c r="U36" i="29"/>
  <c r="AD36" i="29"/>
  <c r="R38" i="29"/>
  <c r="S38" i="29" s="1"/>
  <c r="U38" i="29"/>
  <c r="AD38" i="29"/>
  <c r="R40" i="29"/>
  <c r="S40" i="29" s="1"/>
  <c r="U40" i="29"/>
  <c r="AD40" i="29"/>
  <c r="R42" i="29"/>
  <c r="S42" i="29" s="1"/>
  <c r="U42" i="29"/>
  <c r="AD42" i="29"/>
  <c r="R44" i="29"/>
  <c r="S44" i="29" s="1"/>
  <c r="U44" i="29"/>
  <c r="AD44" i="29"/>
  <c r="Q50" i="29"/>
  <c r="U50" i="29"/>
  <c r="AE50" i="29"/>
  <c r="AF50" i="29" s="1"/>
  <c r="AB50" i="29"/>
  <c r="Q52" i="29"/>
  <c r="U52" i="29"/>
  <c r="AE52" i="29"/>
  <c r="AF52" i="29" s="1"/>
  <c r="AB52" i="29"/>
  <c r="Q54" i="29"/>
  <c r="U54" i="29"/>
  <c r="AE54" i="29"/>
  <c r="AF54" i="29" s="1"/>
  <c r="AB54" i="29"/>
  <c r="Q56" i="29"/>
  <c r="U56" i="29"/>
  <c r="AE56" i="29"/>
  <c r="AF56" i="29" s="1"/>
  <c r="AB56" i="29"/>
  <c r="Q58" i="29"/>
  <c r="U58" i="29"/>
  <c r="AE58" i="29"/>
  <c r="AF58" i="29" s="1"/>
  <c r="AB58" i="29"/>
  <c r="Q60" i="29"/>
  <c r="U60" i="29"/>
  <c r="AD60" i="29"/>
  <c r="Q64" i="29"/>
  <c r="U64" i="29"/>
  <c r="AE64" i="29"/>
  <c r="AF64" i="29" s="1"/>
  <c r="AB64" i="29"/>
  <c r="Q66" i="29"/>
  <c r="U66" i="29"/>
  <c r="AD66" i="29"/>
  <c r="Q74" i="29"/>
  <c r="U74" i="29"/>
  <c r="AD74" i="29"/>
  <c r="Q78" i="29"/>
  <c r="U78" i="29"/>
  <c r="AE78" i="29"/>
  <c r="AF78" i="29" s="1"/>
  <c r="AB78" i="29"/>
  <c r="Q80" i="29"/>
  <c r="U80" i="29"/>
  <c r="AE80" i="29"/>
  <c r="AF80" i="29" s="1"/>
  <c r="AB80" i="29"/>
  <c r="S81" i="29"/>
  <c r="U81" i="29"/>
  <c r="R81" i="29"/>
  <c r="AE99" i="29"/>
  <c r="AF99" i="29" s="1"/>
  <c r="AB99" i="29"/>
  <c r="AD99" i="29"/>
  <c r="P101" i="29"/>
  <c r="R7" i="29"/>
  <c r="U7" i="29"/>
  <c r="AA101" i="29"/>
  <c r="AD101" i="29" s="1"/>
  <c r="AD7" i="29"/>
  <c r="R9" i="29"/>
  <c r="S9" i="29" s="1"/>
  <c r="R11" i="29"/>
  <c r="S11" i="29" s="1"/>
  <c r="R13" i="29"/>
  <c r="S13" i="29" s="1"/>
  <c r="R15" i="29"/>
  <c r="S15" i="29" s="1"/>
  <c r="Q16" i="29"/>
  <c r="AB16" i="29"/>
  <c r="R17" i="29"/>
  <c r="S17" i="29" s="1"/>
  <c r="Q18" i="29"/>
  <c r="AB18" i="29"/>
  <c r="R19" i="29"/>
  <c r="S19" i="29" s="1"/>
  <c r="Q20" i="29"/>
  <c r="AB20" i="29"/>
  <c r="R21" i="29"/>
  <c r="S21" i="29" s="1"/>
  <c r="Q22" i="29"/>
  <c r="AB22" i="29"/>
  <c r="R23" i="29"/>
  <c r="S23" i="29" s="1"/>
  <c r="Q24" i="29"/>
  <c r="AB24" i="29"/>
  <c r="R25" i="29"/>
  <c r="S25" i="29" s="1"/>
  <c r="Q26" i="29"/>
  <c r="AB26" i="29"/>
  <c r="R27" i="29"/>
  <c r="S27" i="29" s="1"/>
  <c r="Q28" i="29"/>
  <c r="R29" i="29"/>
  <c r="S29" i="29" s="1"/>
  <c r="Q30" i="29"/>
  <c r="AB30" i="29"/>
  <c r="R31" i="29"/>
  <c r="S31" i="29" s="1"/>
  <c r="Q32" i="29"/>
  <c r="R33" i="29"/>
  <c r="S33" i="29" s="1"/>
  <c r="Q34" i="29"/>
  <c r="AB34" i="29"/>
  <c r="R35" i="29"/>
  <c r="S35" i="29" s="1"/>
  <c r="Q36" i="29"/>
  <c r="AB36" i="29"/>
  <c r="R37" i="29"/>
  <c r="S37" i="29" s="1"/>
  <c r="Q38" i="29"/>
  <c r="AB38" i="29"/>
  <c r="R39" i="29"/>
  <c r="S39" i="29" s="1"/>
  <c r="Q40" i="29"/>
  <c r="AB40" i="29"/>
  <c r="Q42" i="29"/>
  <c r="AB42" i="29"/>
  <c r="R43" i="29"/>
  <c r="S43" i="29" s="1"/>
  <c r="Q44" i="29"/>
  <c r="AB44" i="29"/>
  <c r="S46" i="29"/>
  <c r="Q46" i="29"/>
  <c r="U46" i="29"/>
  <c r="AE46" i="29"/>
  <c r="AF46" i="29" s="1"/>
  <c r="AB46" i="29"/>
  <c r="S48" i="29"/>
  <c r="Q48" i="29"/>
  <c r="U48" i="29"/>
  <c r="AD48" i="29"/>
  <c r="R50" i="29"/>
  <c r="S50" i="29" s="1"/>
  <c r="AD50" i="29"/>
  <c r="R52" i="29"/>
  <c r="S52" i="29" s="1"/>
  <c r="AD52" i="29"/>
  <c r="R54" i="29"/>
  <c r="S54" i="29" s="1"/>
  <c r="AD54" i="29"/>
  <c r="R56" i="29"/>
  <c r="S56" i="29" s="1"/>
  <c r="AD56" i="29"/>
  <c r="R58" i="29"/>
  <c r="S58" i="29" s="1"/>
  <c r="AD58" i="29"/>
  <c r="R60" i="29"/>
  <c r="S60" i="29" s="1"/>
  <c r="S62" i="29"/>
  <c r="Q62" i="29"/>
  <c r="U62" i="29"/>
  <c r="AD62" i="29"/>
  <c r="R64" i="29"/>
  <c r="S64" i="29" s="1"/>
  <c r="AD64" i="29"/>
  <c r="R66" i="29"/>
  <c r="S66" i="29" s="1"/>
  <c r="S68" i="29"/>
  <c r="Q68" i="29"/>
  <c r="U68" i="29"/>
  <c r="AE68" i="29"/>
  <c r="AF68" i="29" s="1"/>
  <c r="AB68" i="29"/>
  <c r="S70" i="29"/>
  <c r="Q70" i="29"/>
  <c r="U70" i="29"/>
  <c r="AE70" i="29"/>
  <c r="AF70" i="29" s="1"/>
  <c r="AB70" i="29"/>
  <c r="S72" i="29"/>
  <c r="Q72" i="29"/>
  <c r="U72" i="29"/>
  <c r="AD72" i="29"/>
  <c r="R74" i="29"/>
  <c r="S74" i="29" s="1"/>
  <c r="S76" i="29"/>
  <c r="Q76" i="29"/>
  <c r="U76" i="29"/>
  <c r="AD76" i="29"/>
  <c r="R78" i="29"/>
  <c r="S78" i="29" s="1"/>
  <c r="AD78" i="29"/>
  <c r="R80" i="29"/>
  <c r="S80" i="29" s="1"/>
  <c r="AD80" i="29"/>
  <c r="Q99" i="29"/>
  <c r="R99" i="29"/>
  <c r="S99" i="29" s="1"/>
  <c r="R45" i="29"/>
  <c r="S45" i="29" s="1"/>
  <c r="R47" i="29"/>
  <c r="S47" i="29" s="1"/>
  <c r="R49" i="29"/>
  <c r="S49" i="29" s="1"/>
  <c r="R51" i="29"/>
  <c r="S51" i="29" s="1"/>
  <c r="R53" i="29"/>
  <c r="S53" i="29" s="1"/>
  <c r="R55" i="29"/>
  <c r="S55" i="29" s="1"/>
  <c r="R57" i="29"/>
  <c r="S57" i="29" s="1"/>
  <c r="R59" i="29"/>
  <c r="S59" i="29" s="1"/>
  <c r="R61" i="29"/>
  <c r="S61" i="29" s="1"/>
  <c r="R63" i="29"/>
  <c r="S63" i="29" s="1"/>
  <c r="R65" i="29"/>
  <c r="S65" i="29" s="1"/>
  <c r="R67" i="29"/>
  <c r="S67" i="29" s="1"/>
  <c r="R69" i="29"/>
  <c r="S69" i="29" s="1"/>
  <c r="R71" i="29"/>
  <c r="S71" i="29" s="1"/>
  <c r="R73" i="29"/>
  <c r="S73" i="29" s="1"/>
  <c r="R75" i="29"/>
  <c r="S75" i="29" s="1"/>
  <c r="R77" i="29"/>
  <c r="S77" i="29" s="1"/>
  <c r="R79" i="29"/>
  <c r="S79" i="29" s="1"/>
  <c r="AE81" i="29"/>
  <c r="AF81" i="29" s="1"/>
  <c r="AB81" i="29"/>
  <c r="S83" i="29"/>
  <c r="Q83" i="29"/>
  <c r="U83" i="29"/>
  <c r="AE83" i="29"/>
  <c r="AF83" i="29" s="1"/>
  <c r="AB83" i="29"/>
  <c r="S85" i="29"/>
  <c r="Q85" i="29"/>
  <c r="U85" i="29"/>
  <c r="AE85" i="29"/>
  <c r="AF85" i="29" s="1"/>
  <c r="AB85" i="29"/>
  <c r="S87" i="29"/>
  <c r="Q87" i="29"/>
  <c r="U87" i="29"/>
  <c r="AE87" i="29"/>
  <c r="AF87" i="29" s="1"/>
  <c r="AB87" i="29"/>
  <c r="S89" i="29"/>
  <c r="Q89" i="29"/>
  <c r="U89" i="29"/>
  <c r="AE89" i="29"/>
  <c r="AF89" i="29" s="1"/>
  <c r="AB89" i="29"/>
  <c r="S91" i="29"/>
  <c r="Q91" i="29"/>
  <c r="U91" i="29"/>
  <c r="AE91" i="29"/>
  <c r="AF91" i="29" s="1"/>
  <c r="AB91" i="29"/>
  <c r="S93" i="29"/>
  <c r="Q93" i="29"/>
  <c r="U93" i="29"/>
  <c r="AE93" i="29"/>
  <c r="AF93" i="29" s="1"/>
  <c r="AB93" i="29"/>
  <c r="S95" i="29"/>
  <c r="Q95" i="29"/>
  <c r="U95" i="29"/>
  <c r="AE95" i="29"/>
  <c r="AF95" i="29" s="1"/>
  <c r="AB95" i="29"/>
  <c r="S97" i="29"/>
  <c r="Q97" i="29"/>
  <c r="U97" i="29"/>
  <c r="AD97" i="29"/>
  <c r="N101" i="29"/>
  <c r="R82" i="29"/>
  <c r="S82" i="29" s="1"/>
  <c r="R84" i="29"/>
  <c r="S84" i="29" s="1"/>
  <c r="R86" i="29"/>
  <c r="S86" i="29" s="1"/>
  <c r="R88" i="29"/>
  <c r="R90" i="29"/>
  <c r="S90" i="29" s="1"/>
  <c r="R92" i="29"/>
  <c r="S92" i="29" s="1"/>
  <c r="R94" i="29"/>
  <c r="S94" i="29" s="1"/>
  <c r="R96" i="29"/>
  <c r="S96" i="29" s="1"/>
  <c r="R98" i="29"/>
  <c r="S98" i="29" s="1"/>
  <c r="R100" i="29"/>
  <c r="S100" i="29" s="1"/>
  <c r="AC101" i="28"/>
  <c r="Z101" i="28"/>
  <c r="X101" i="28"/>
  <c r="W101" i="28"/>
  <c r="V101" i="28"/>
  <c r="T101" i="28"/>
  <c r="O101" i="28"/>
  <c r="M101" i="28"/>
  <c r="L101" i="28"/>
  <c r="K101" i="28"/>
  <c r="J101" i="28"/>
  <c r="I101" i="28"/>
  <c r="H101" i="28"/>
  <c r="AA100" i="28"/>
  <c r="AD100" i="28" s="1"/>
  <c r="Y100" i="28"/>
  <c r="P100" i="28"/>
  <c r="U100" i="28" s="1"/>
  <c r="N100" i="28"/>
  <c r="G100" i="28"/>
  <c r="AA99" i="28"/>
  <c r="AE99" i="28" s="1"/>
  <c r="AF99" i="28" s="1"/>
  <c r="Y99" i="28"/>
  <c r="P99" i="28"/>
  <c r="N99" i="28"/>
  <c r="G99" i="28"/>
  <c r="AB98" i="28"/>
  <c r="AA98" i="28"/>
  <c r="AD98" i="28" s="1"/>
  <c r="Y98" i="28"/>
  <c r="P98" i="28"/>
  <c r="U98" i="28" s="1"/>
  <c r="N98" i="28"/>
  <c r="G98" i="28"/>
  <c r="AB97" i="28"/>
  <c r="AA97" i="28"/>
  <c r="AE97" i="28" s="1"/>
  <c r="AF97" i="28" s="1"/>
  <c r="Y97" i="28"/>
  <c r="P97" i="28"/>
  <c r="N97" i="28"/>
  <c r="G97" i="28"/>
  <c r="AA96" i="28"/>
  <c r="AD96" i="28" s="1"/>
  <c r="Y96" i="28"/>
  <c r="P96" i="28"/>
  <c r="U96" i="28" s="1"/>
  <c r="N96" i="28"/>
  <c r="G96" i="28"/>
  <c r="AA95" i="28"/>
  <c r="AE95" i="28" s="1"/>
  <c r="AF95" i="28" s="1"/>
  <c r="Y95" i="28"/>
  <c r="P95" i="28"/>
  <c r="N95" i="28"/>
  <c r="G95" i="28"/>
  <c r="AA94" i="28"/>
  <c r="AD94" i="28" s="1"/>
  <c r="Y94" i="28"/>
  <c r="P94" i="28"/>
  <c r="U94" i="28" s="1"/>
  <c r="N94" i="28"/>
  <c r="G94" i="28"/>
  <c r="AA93" i="28"/>
  <c r="AE93" i="28" s="1"/>
  <c r="AF93" i="28" s="1"/>
  <c r="Y93" i="28"/>
  <c r="P93" i="28"/>
  <c r="N93" i="28"/>
  <c r="G93" i="28"/>
  <c r="AA92" i="28"/>
  <c r="AD92" i="28" s="1"/>
  <c r="Y92" i="28"/>
  <c r="P92" i="28"/>
  <c r="U92" i="28" s="1"/>
  <c r="N92" i="28"/>
  <c r="G92" i="28"/>
  <c r="AA91" i="28"/>
  <c r="AE91" i="28" s="1"/>
  <c r="AF91" i="28" s="1"/>
  <c r="Y91" i="28"/>
  <c r="P91" i="28"/>
  <c r="N91" i="28"/>
  <c r="G91" i="28"/>
  <c r="AA90" i="28"/>
  <c r="AD90" i="28" s="1"/>
  <c r="Y90" i="28"/>
  <c r="P90" i="28"/>
  <c r="U90" i="28" s="1"/>
  <c r="N90" i="28"/>
  <c r="G90" i="28"/>
  <c r="AA89" i="28"/>
  <c r="AE89" i="28" s="1"/>
  <c r="AF89" i="28" s="1"/>
  <c r="Y89" i="28"/>
  <c r="P89" i="28"/>
  <c r="N89" i="28"/>
  <c r="G89" i="28"/>
  <c r="AB88" i="28"/>
  <c r="AA88" i="28"/>
  <c r="AD88" i="28" s="1"/>
  <c r="Y88" i="28"/>
  <c r="Q88" i="28"/>
  <c r="P88" i="28"/>
  <c r="U88" i="28" s="1"/>
  <c r="N88" i="28"/>
  <c r="G88" i="28"/>
  <c r="AA87" i="28"/>
  <c r="AE87" i="28" s="1"/>
  <c r="AF87" i="28" s="1"/>
  <c r="Y87" i="28"/>
  <c r="P87" i="28"/>
  <c r="N87" i="28"/>
  <c r="G87" i="28"/>
  <c r="AA86" i="28"/>
  <c r="AD86" i="28" s="1"/>
  <c r="Y86" i="28"/>
  <c r="P86" i="28"/>
  <c r="U86" i="28" s="1"/>
  <c r="N86" i="28"/>
  <c r="G86" i="28"/>
  <c r="AA85" i="28"/>
  <c r="AE85" i="28" s="1"/>
  <c r="AF85" i="28" s="1"/>
  <c r="Y85" i="28"/>
  <c r="P85" i="28"/>
  <c r="N85" i="28"/>
  <c r="G85" i="28"/>
  <c r="AA84" i="28"/>
  <c r="AD84" i="28" s="1"/>
  <c r="Y84" i="28"/>
  <c r="P84" i="28"/>
  <c r="U84" i="28" s="1"/>
  <c r="N84" i="28"/>
  <c r="G84" i="28"/>
  <c r="AA83" i="28"/>
  <c r="AE83" i="28" s="1"/>
  <c r="AF83" i="28" s="1"/>
  <c r="Y83" i="28"/>
  <c r="P83" i="28"/>
  <c r="N83" i="28"/>
  <c r="G83" i="28"/>
  <c r="AA82" i="28"/>
  <c r="AD82" i="28" s="1"/>
  <c r="Y82" i="28"/>
  <c r="P82" i="28"/>
  <c r="U82" i="28" s="1"/>
  <c r="N82" i="28"/>
  <c r="G82" i="28"/>
  <c r="AA81" i="28"/>
  <c r="AD81" i="28" s="1"/>
  <c r="Y81" i="28"/>
  <c r="Q81" i="28"/>
  <c r="P81" i="28"/>
  <c r="S81" i="28" s="1"/>
  <c r="N81" i="28"/>
  <c r="G81" i="28"/>
  <c r="AA80" i="28"/>
  <c r="AD80" i="28" s="1"/>
  <c r="Y80" i="28"/>
  <c r="P80" i="28"/>
  <c r="U80" i="28" s="1"/>
  <c r="N80" i="28"/>
  <c r="G80" i="28"/>
  <c r="AA79" i="28"/>
  <c r="AD79" i="28" s="1"/>
  <c r="Y79" i="28"/>
  <c r="P79" i="28"/>
  <c r="U79" i="28" s="1"/>
  <c r="N79" i="28"/>
  <c r="G79" i="28"/>
  <c r="AA78" i="28"/>
  <c r="AD78" i="28" s="1"/>
  <c r="Y78" i="28"/>
  <c r="P78" i="28"/>
  <c r="U78" i="28" s="1"/>
  <c r="N78" i="28"/>
  <c r="G78" i="28"/>
  <c r="AA77" i="28"/>
  <c r="AD77" i="28" s="1"/>
  <c r="Y77" i="28"/>
  <c r="P77" i="28"/>
  <c r="U77" i="28" s="1"/>
  <c r="N77" i="28"/>
  <c r="G77" i="28"/>
  <c r="AB76" i="28"/>
  <c r="AA76" i="28"/>
  <c r="AD76" i="28" s="1"/>
  <c r="Y76" i="28"/>
  <c r="P76" i="28"/>
  <c r="U76" i="28" s="1"/>
  <c r="N76" i="28"/>
  <c r="G76" i="28"/>
  <c r="AA75" i="28"/>
  <c r="AD75" i="28" s="1"/>
  <c r="Y75" i="28"/>
  <c r="P75" i="28"/>
  <c r="U75" i="28" s="1"/>
  <c r="N75" i="28"/>
  <c r="G75" i="28"/>
  <c r="AB74" i="28"/>
  <c r="AA74" i="28"/>
  <c r="AD74" i="28" s="1"/>
  <c r="Y74" i="28"/>
  <c r="P74" i="28"/>
  <c r="U74" i="28" s="1"/>
  <c r="N74" i="28"/>
  <c r="G74" i="28"/>
  <c r="AA73" i="28"/>
  <c r="AD73" i="28" s="1"/>
  <c r="Y73" i="28"/>
  <c r="P73" i="28"/>
  <c r="U73" i="28" s="1"/>
  <c r="N73" i="28"/>
  <c r="G73" i="28"/>
  <c r="AB72" i="28"/>
  <c r="AA72" i="28"/>
  <c r="AD72" i="28" s="1"/>
  <c r="Y72" i="28"/>
  <c r="P72" i="28"/>
  <c r="U72" i="28" s="1"/>
  <c r="N72" i="28"/>
  <c r="G72" i="28"/>
  <c r="AA71" i="28"/>
  <c r="AD71" i="28" s="1"/>
  <c r="Y71" i="28"/>
  <c r="P71" i="28"/>
  <c r="U71" i="28" s="1"/>
  <c r="N71" i="28"/>
  <c r="G71" i="28"/>
  <c r="AA70" i="28"/>
  <c r="AD70" i="28" s="1"/>
  <c r="Y70" i="28"/>
  <c r="P70" i="28"/>
  <c r="U70" i="28" s="1"/>
  <c r="N70" i="28"/>
  <c r="G70" i="28"/>
  <c r="AA69" i="28"/>
  <c r="AD69" i="28" s="1"/>
  <c r="Y69" i="28"/>
  <c r="P69" i="28"/>
  <c r="U69" i="28" s="1"/>
  <c r="N69" i="28"/>
  <c r="G69" i="28"/>
  <c r="AA68" i="28"/>
  <c r="AD68" i="28" s="1"/>
  <c r="Y68" i="28"/>
  <c r="P68" i="28"/>
  <c r="U68" i="28" s="1"/>
  <c r="N68" i="28"/>
  <c r="G68" i="28"/>
  <c r="AA67" i="28"/>
  <c r="AD67" i="28" s="1"/>
  <c r="Y67" i="28"/>
  <c r="P67" i="28"/>
  <c r="U67" i="28" s="1"/>
  <c r="N67" i="28"/>
  <c r="G67" i="28"/>
  <c r="AB66" i="28"/>
  <c r="AA66" i="28"/>
  <c r="AD66" i="28" s="1"/>
  <c r="Y66" i="28"/>
  <c r="P66" i="28"/>
  <c r="U66" i="28" s="1"/>
  <c r="N66" i="28"/>
  <c r="G66" i="28"/>
  <c r="AA65" i="28"/>
  <c r="AD65" i="28" s="1"/>
  <c r="Y65" i="28"/>
  <c r="P65" i="28"/>
  <c r="U65" i="28" s="1"/>
  <c r="N65" i="28"/>
  <c r="G65" i="28"/>
  <c r="AA64" i="28"/>
  <c r="AD64" i="28" s="1"/>
  <c r="Y64" i="28"/>
  <c r="P64" i="28"/>
  <c r="U64" i="28" s="1"/>
  <c r="N64" i="28"/>
  <c r="G64" i="28"/>
  <c r="AA63" i="28"/>
  <c r="AD63" i="28" s="1"/>
  <c r="Y63" i="28"/>
  <c r="P63" i="28"/>
  <c r="R63" i="28" s="1"/>
  <c r="N63" i="28"/>
  <c r="G63" i="28"/>
  <c r="AB62" i="28"/>
  <c r="AA62" i="28"/>
  <c r="AD62" i="28" s="1"/>
  <c r="Y62" i="28"/>
  <c r="P62" i="28"/>
  <c r="U62" i="28" s="1"/>
  <c r="N62" i="28"/>
  <c r="G62" i="28"/>
  <c r="AA61" i="28"/>
  <c r="AD61" i="28" s="1"/>
  <c r="Y61" i="28"/>
  <c r="P61" i="28"/>
  <c r="Q61" i="28" s="1"/>
  <c r="N61" i="28"/>
  <c r="G61" i="28"/>
  <c r="AB60" i="28"/>
  <c r="AA60" i="28"/>
  <c r="AD60" i="28" s="1"/>
  <c r="Y60" i="28"/>
  <c r="P60" i="28"/>
  <c r="U60" i="28" s="1"/>
  <c r="N60" i="28"/>
  <c r="G60" i="28"/>
  <c r="AA59" i="28"/>
  <c r="AE59" i="28" s="1"/>
  <c r="AF59" i="28" s="1"/>
  <c r="Y59" i="28"/>
  <c r="P59" i="28"/>
  <c r="N59" i="28"/>
  <c r="G59" i="28"/>
  <c r="AA58" i="28"/>
  <c r="AD58" i="28" s="1"/>
  <c r="Y58" i="28"/>
  <c r="P58" i="28"/>
  <c r="U58" i="28" s="1"/>
  <c r="N58" i="28"/>
  <c r="G58" i="28"/>
  <c r="AA57" i="28"/>
  <c r="AE57" i="28" s="1"/>
  <c r="AF57" i="28" s="1"/>
  <c r="Y57" i="28"/>
  <c r="P57" i="28"/>
  <c r="N57" i="28"/>
  <c r="G57" i="28"/>
  <c r="AA56" i="28"/>
  <c r="AD56" i="28" s="1"/>
  <c r="Y56" i="28"/>
  <c r="P56" i="28"/>
  <c r="U56" i="28" s="1"/>
  <c r="N56" i="28"/>
  <c r="G56" i="28"/>
  <c r="AA55" i="28"/>
  <c r="AE55" i="28" s="1"/>
  <c r="AF55" i="28" s="1"/>
  <c r="Y55" i="28"/>
  <c r="P55" i="28"/>
  <c r="N55" i="28"/>
  <c r="G55" i="28"/>
  <c r="AA54" i="28"/>
  <c r="AD54" i="28" s="1"/>
  <c r="Y54" i="28"/>
  <c r="P54" i="28"/>
  <c r="U54" i="28" s="1"/>
  <c r="N54" i="28"/>
  <c r="G54" i="28"/>
  <c r="AB53" i="28"/>
  <c r="AA53" i="28"/>
  <c r="AE53" i="28" s="1"/>
  <c r="AF53" i="28" s="1"/>
  <c r="Y53" i="28"/>
  <c r="P53" i="28"/>
  <c r="N53" i="28"/>
  <c r="G53" i="28"/>
  <c r="AA52" i="28"/>
  <c r="AD52" i="28" s="1"/>
  <c r="Y52" i="28"/>
  <c r="P52" i="28"/>
  <c r="U52" i="28" s="1"/>
  <c r="N52" i="28"/>
  <c r="G52" i="28"/>
  <c r="AA51" i="28"/>
  <c r="AE51" i="28" s="1"/>
  <c r="AF51" i="28" s="1"/>
  <c r="Y51" i="28"/>
  <c r="P51" i="28"/>
  <c r="N51" i="28"/>
  <c r="G51" i="28"/>
  <c r="AA50" i="28"/>
  <c r="AD50" i="28" s="1"/>
  <c r="Y50" i="28"/>
  <c r="P50" i="28"/>
  <c r="U50" i="28" s="1"/>
  <c r="N50" i="28"/>
  <c r="G50" i="28"/>
  <c r="AA49" i="28"/>
  <c r="AE49" i="28" s="1"/>
  <c r="AF49" i="28" s="1"/>
  <c r="Y49" i="28"/>
  <c r="P49" i="28"/>
  <c r="N49" i="28"/>
  <c r="G49" i="28"/>
  <c r="AB48" i="28"/>
  <c r="AA48" i="28"/>
  <c r="AD48" i="28" s="1"/>
  <c r="Y48" i="28"/>
  <c r="P48" i="28"/>
  <c r="U48" i="28" s="1"/>
  <c r="N48" i="28"/>
  <c r="G48" i="28"/>
  <c r="AA47" i="28"/>
  <c r="AE47" i="28" s="1"/>
  <c r="AF47" i="28" s="1"/>
  <c r="Y47" i="28"/>
  <c r="P47" i="28"/>
  <c r="N47" i="28"/>
  <c r="G47" i="28"/>
  <c r="AA46" i="28"/>
  <c r="AD46" i="28" s="1"/>
  <c r="Y46" i="28"/>
  <c r="P46" i="28"/>
  <c r="U46" i="28" s="1"/>
  <c r="N46" i="28"/>
  <c r="G46" i="28"/>
  <c r="AA45" i="28"/>
  <c r="AE45" i="28" s="1"/>
  <c r="AF45" i="28" s="1"/>
  <c r="Y45" i="28"/>
  <c r="P45" i="28"/>
  <c r="N45" i="28"/>
  <c r="G45" i="28"/>
  <c r="AA44" i="28"/>
  <c r="AD44" i="28" s="1"/>
  <c r="Y44" i="28"/>
  <c r="P44" i="28"/>
  <c r="U44" i="28" s="1"/>
  <c r="N44" i="28"/>
  <c r="G44" i="28"/>
  <c r="AA43" i="28"/>
  <c r="AE43" i="28" s="1"/>
  <c r="AF43" i="28" s="1"/>
  <c r="Y43" i="28"/>
  <c r="P43" i="28"/>
  <c r="N43" i="28"/>
  <c r="G43" i="28"/>
  <c r="AA42" i="28"/>
  <c r="AD42" i="28" s="1"/>
  <c r="Y42" i="28"/>
  <c r="P42" i="28"/>
  <c r="U42" i="28" s="1"/>
  <c r="N42" i="28"/>
  <c r="G42" i="28"/>
  <c r="AA41" i="28"/>
  <c r="AE41" i="28" s="1"/>
  <c r="AF41" i="28" s="1"/>
  <c r="Y41" i="28"/>
  <c r="U41" i="28"/>
  <c r="S41" i="28"/>
  <c r="Q41" i="28"/>
  <c r="N41" i="28"/>
  <c r="G41" i="28"/>
  <c r="AA40" i="28"/>
  <c r="AD40" i="28" s="1"/>
  <c r="Y40" i="28"/>
  <c r="P40" i="28"/>
  <c r="U40" i="28" s="1"/>
  <c r="N40" i="28"/>
  <c r="G40" i="28"/>
  <c r="AA39" i="28"/>
  <c r="AE39" i="28" s="1"/>
  <c r="AF39" i="28" s="1"/>
  <c r="Y39" i="28"/>
  <c r="P39" i="28"/>
  <c r="N39" i="28"/>
  <c r="G39" i="28"/>
  <c r="AA38" i="28"/>
  <c r="AD38" i="28" s="1"/>
  <c r="Y38" i="28"/>
  <c r="P38" i="28"/>
  <c r="U38" i="28" s="1"/>
  <c r="N38" i="28"/>
  <c r="G38" i="28"/>
  <c r="AA37" i="28"/>
  <c r="AE37" i="28" s="1"/>
  <c r="AF37" i="28" s="1"/>
  <c r="Y37" i="28"/>
  <c r="P37" i="28"/>
  <c r="N37" i="28"/>
  <c r="G37" i="28"/>
  <c r="AA36" i="28"/>
  <c r="AD36" i="28" s="1"/>
  <c r="Y36" i="28"/>
  <c r="P36" i="28"/>
  <c r="U36" i="28" s="1"/>
  <c r="N36" i="28"/>
  <c r="G36" i="28"/>
  <c r="AB35" i="28"/>
  <c r="AA35" i="28"/>
  <c r="AE35" i="28" s="1"/>
  <c r="AF35" i="28" s="1"/>
  <c r="Y35" i="28"/>
  <c r="P35" i="28"/>
  <c r="N35" i="28"/>
  <c r="G35" i="28"/>
  <c r="AA34" i="28"/>
  <c r="AD34" i="28" s="1"/>
  <c r="Y34" i="28"/>
  <c r="P34" i="28"/>
  <c r="U34" i="28" s="1"/>
  <c r="N34" i="28"/>
  <c r="G34" i="28"/>
  <c r="AA33" i="28"/>
  <c r="AE33" i="28" s="1"/>
  <c r="AF33" i="28" s="1"/>
  <c r="Y33" i="28"/>
  <c r="P33" i="28"/>
  <c r="N33" i="28"/>
  <c r="G33" i="28"/>
  <c r="AB32" i="28"/>
  <c r="AA32" i="28"/>
  <c r="AD32" i="28" s="1"/>
  <c r="Y32" i="28"/>
  <c r="P32" i="28"/>
  <c r="U32" i="28" s="1"/>
  <c r="N32" i="28"/>
  <c r="G32" i="28"/>
  <c r="AB31" i="28"/>
  <c r="AA31" i="28"/>
  <c r="AE31" i="28" s="1"/>
  <c r="AF31" i="28" s="1"/>
  <c r="Y31" i="28"/>
  <c r="P31" i="28"/>
  <c r="N31" i="28"/>
  <c r="G31" i="28"/>
  <c r="AA30" i="28"/>
  <c r="AD30" i="28" s="1"/>
  <c r="Y30" i="28"/>
  <c r="P30" i="28"/>
  <c r="U30" i="28" s="1"/>
  <c r="N30" i="28"/>
  <c r="G30" i="28"/>
  <c r="AB29" i="28"/>
  <c r="AA29" i="28"/>
  <c r="AE29" i="28" s="1"/>
  <c r="AF29" i="28" s="1"/>
  <c r="Y29" i="28"/>
  <c r="P29" i="28"/>
  <c r="N29" i="28"/>
  <c r="G29" i="28"/>
  <c r="AB28" i="28"/>
  <c r="AA28" i="28"/>
  <c r="AD28" i="28" s="1"/>
  <c r="Y28" i="28"/>
  <c r="P28" i="28"/>
  <c r="U28" i="28" s="1"/>
  <c r="N28" i="28"/>
  <c r="G28" i="28"/>
  <c r="AA27" i="28"/>
  <c r="AE27" i="28" s="1"/>
  <c r="AF27" i="28" s="1"/>
  <c r="Y27" i="28"/>
  <c r="P27" i="28"/>
  <c r="N27" i="28"/>
  <c r="G27" i="28"/>
  <c r="AA26" i="28"/>
  <c r="AD26" i="28" s="1"/>
  <c r="Y26" i="28"/>
  <c r="P26" i="28"/>
  <c r="U26" i="28" s="1"/>
  <c r="N26" i="28"/>
  <c r="G26" i="28"/>
  <c r="AA25" i="28"/>
  <c r="AE25" i="28" s="1"/>
  <c r="AF25" i="28" s="1"/>
  <c r="Y25" i="28"/>
  <c r="P25" i="28"/>
  <c r="N25" i="28"/>
  <c r="G25" i="28"/>
  <c r="AA24" i="28"/>
  <c r="AD24" i="28" s="1"/>
  <c r="Y24" i="28"/>
  <c r="P24" i="28"/>
  <c r="U24" i="28" s="1"/>
  <c r="N24" i="28"/>
  <c r="G24" i="28"/>
  <c r="AA23" i="28"/>
  <c r="AE23" i="28" s="1"/>
  <c r="AF23" i="28" s="1"/>
  <c r="Y23" i="28"/>
  <c r="P23" i="28"/>
  <c r="N23" i="28"/>
  <c r="G23" i="28"/>
  <c r="AA22" i="28"/>
  <c r="AD22" i="28" s="1"/>
  <c r="Y22" i="28"/>
  <c r="P22" i="28"/>
  <c r="U22" i="28" s="1"/>
  <c r="N22" i="28"/>
  <c r="G22" i="28"/>
  <c r="AA21" i="28"/>
  <c r="AE21" i="28" s="1"/>
  <c r="AF21" i="28" s="1"/>
  <c r="Y21" i="28"/>
  <c r="P21" i="28"/>
  <c r="N21" i="28"/>
  <c r="G21" i="28"/>
  <c r="AA20" i="28"/>
  <c r="AD20" i="28" s="1"/>
  <c r="Y20" i="28"/>
  <c r="P20" i="28"/>
  <c r="U20" i="28" s="1"/>
  <c r="N20" i="28"/>
  <c r="G20" i="28"/>
  <c r="AA19" i="28"/>
  <c r="AE19" i="28" s="1"/>
  <c r="AF19" i="28" s="1"/>
  <c r="Y19" i="28"/>
  <c r="R19" i="28"/>
  <c r="P19" i="28"/>
  <c r="N19" i="28"/>
  <c r="G19" i="28"/>
  <c r="AA18" i="28"/>
  <c r="AD18" i="28" s="1"/>
  <c r="Y18" i="28"/>
  <c r="Q18" i="28"/>
  <c r="P18" i="28"/>
  <c r="U18" i="28" s="1"/>
  <c r="N18" i="28"/>
  <c r="G18" i="28"/>
  <c r="AA17" i="28"/>
  <c r="AD17" i="28" s="1"/>
  <c r="Y17" i="28"/>
  <c r="P17" i="28"/>
  <c r="U17" i="28" s="1"/>
  <c r="N17" i="28"/>
  <c r="G17" i="28"/>
  <c r="AA16" i="28"/>
  <c r="AD16" i="28" s="1"/>
  <c r="Y16" i="28"/>
  <c r="P16" i="28"/>
  <c r="U16" i="28" s="1"/>
  <c r="N16" i="28"/>
  <c r="G16" i="28"/>
  <c r="AA15" i="28"/>
  <c r="AD15" i="28" s="1"/>
  <c r="Y15" i="28"/>
  <c r="P15" i="28"/>
  <c r="U15" i="28" s="1"/>
  <c r="N15" i="28"/>
  <c r="G15" i="28"/>
  <c r="AB14" i="28"/>
  <c r="AA14" i="28"/>
  <c r="Y14" i="28"/>
  <c r="P14" i="28"/>
  <c r="U14" i="28" s="1"/>
  <c r="N14" i="28"/>
  <c r="G14" i="28"/>
  <c r="AA13" i="28"/>
  <c r="AD13" i="28" s="1"/>
  <c r="Y13" i="28"/>
  <c r="P13" i="28"/>
  <c r="U13" i="28" s="1"/>
  <c r="N13" i="28"/>
  <c r="G13" i="28"/>
  <c r="AB12" i="28"/>
  <c r="AA12" i="28"/>
  <c r="AD12" i="28" s="1"/>
  <c r="Y12" i="28"/>
  <c r="P12" i="28"/>
  <c r="N12" i="28"/>
  <c r="G12" i="28"/>
  <c r="AA11" i="28"/>
  <c r="AD11" i="28" s="1"/>
  <c r="Y11" i="28"/>
  <c r="P11" i="28"/>
  <c r="U11" i="28" s="1"/>
  <c r="N11" i="28"/>
  <c r="G11" i="28"/>
  <c r="AA10" i="28"/>
  <c r="Y10" i="28"/>
  <c r="P10" i="28"/>
  <c r="U10" i="28" s="1"/>
  <c r="N10" i="28"/>
  <c r="G10" i="28"/>
  <c r="AA9" i="28"/>
  <c r="AD9" i="28" s="1"/>
  <c r="Y9" i="28"/>
  <c r="P9" i="28"/>
  <c r="U9" i="28" s="1"/>
  <c r="N9" i="28"/>
  <c r="G9" i="28"/>
  <c r="AA8" i="28"/>
  <c r="AD8" i="28" s="1"/>
  <c r="Y8" i="28"/>
  <c r="P8" i="28"/>
  <c r="N8" i="28"/>
  <c r="G8" i="28"/>
  <c r="AA7" i="28"/>
  <c r="Y7" i="28"/>
  <c r="P7" i="28"/>
  <c r="N7" i="28"/>
  <c r="G7" i="28"/>
  <c r="B6" i="28"/>
  <c r="C6" i="28" s="1"/>
  <c r="D6" i="28" s="1"/>
  <c r="E6" i="28" s="1"/>
  <c r="F6" i="28" s="1"/>
  <c r="G6" i="28" s="1"/>
  <c r="H6" i="28" s="1"/>
  <c r="I6" i="28" s="1"/>
  <c r="J6" i="28" s="1"/>
  <c r="K6" i="28" s="1"/>
  <c r="Q56" i="28" l="1"/>
  <c r="Q46" i="28"/>
  <c r="Q50" i="28"/>
  <c r="Q92" i="28"/>
  <c r="AB80" i="28"/>
  <c r="Q82" i="28"/>
  <c r="AB8" i="28"/>
  <c r="Q24" i="28"/>
  <c r="Q42" i="28"/>
  <c r="Q62" i="28"/>
  <c r="AB64" i="28"/>
  <c r="Q70" i="28"/>
  <c r="Q74" i="28"/>
  <c r="Q86" i="28"/>
  <c r="Q96" i="28"/>
  <c r="Q98" i="28"/>
  <c r="AB100" i="28"/>
  <c r="Q20" i="28"/>
  <c r="Q28" i="28"/>
  <c r="Q38" i="28"/>
  <c r="AF5" i="33"/>
  <c r="AB6" i="33"/>
  <c r="AC6" i="33" s="1"/>
  <c r="AB5" i="33"/>
  <c r="Q10" i="28"/>
  <c r="Q14" i="28"/>
  <c r="AB16" i="28"/>
  <c r="AB22" i="28"/>
  <c r="AB26" i="28"/>
  <c r="Q30" i="28"/>
  <c r="Q32" i="28"/>
  <c r="AB34" i="28"/>
  <c r="AB36" i="28"/>
  <c r="AB40" i="28"/>
  <c r="AB44" i="28"/>
  <c r="AB52" i="28"/>
  <c r="AB54" i="28"/>
  <c r="AB58" i="28"/>
  <c r="Q66" i="28"/>
  <c r="AB68" i="28"/>
  <c r="Q78" i="28"/>
  <c r="AB84" i="28"/>
  <c r="AB90" i="28"/>
  <c r="AB94" i="28"/>
  <c r="W6" i="32"/>
  <c r="X6" i="32" s="1"/>
  <c r="Y6" i="32" s="1"/>
  <c r="Z6" i="32" s="1"/>
  <c r="Y4" i="32"/>
  <c r="U6" i="31"/>
  <c r="V6" i="31" s="1"/>
  <c r="U5" i="31"/>
  <c r="S6" i="30"/>
  <c r="T6" i="30" s="1"/>
  <c r="S5" i="30"/>
  <c r="R101" i="29"/>
  <c r="S7" i="29"/>
  <c r="AB101" i="29"/>
  <c r="Q6" i="29"/>
  <c r="R6" i="29" s="1"/>
  <c r="Q5" i="29"/>
  <c r="U101" i="29"/>
  <c r="S101" i="29"/>
  <c r="Q101" i="29"/>
  <c r="AE101" i="29"/>
  <c r="AF101" i="29" s="1"/>
  <c r="U8" i="28"/>
  <c r="Q8" i="28"/>
  <c r="AD10" i="28"/>
  <c r="AB10" i="28"/>
  <c r="AE10" i="28"/>
  <c r="AF10" i="28" s="1"/>
  <c r="U12" i="28"/>
  <c r="Q12" i="28"/>
  <c r="AD14" i="28"/>
  <c r="AE14" i="28"/>
  <c r="AF14" i="28" s="1"/>
  <c r="AE18" i="28"/>
  <c r="AF18" i="28" s="1"/>
  <c r="AE20" i="28"/>
  <c r="AF20" i="28" s="1"/>
  <c r="AE24" i="28"/>
  <c r="AF24" i="28" s="1"/>
  <c r="AE28" i="28"/>
  <c r="AF28" i="28" s="1"/>
  <c r="AE30" i="28"/>
  <c r="AF30" i="28" s="1"/>
  <c r="AE32" i="28"/>
  <c r="AF32" i="28" s="1"/>
  <c r="AE38" i="28"/>
  <c r="AF38" i="28" s="1"/>
  <c r="AE42" i="28"/>
  <c r="AF42" i="28" s="1"/>
  <c r="AE46" i="28"/>
  <c r="AF46" i="28" s="1"/>
  <c r="AE56" i="28"/>
  <c r="AF56" i="28" s="1"/>
  <c r="AE62" i="28"/>
  <c r="AF62" i="28" s="1"/>
  <c r="AE66" i="28"/>
  <c r="AF66" i="28" s="1"/>
  <c r="AE70" i="28"/>
  <c r="AF70" i="28" s="1"/>
  <c r="AE74" i="28"/>
  <c r="AF74" i="28" s="1"/>
  <c r="AE78" i="28"/>
  <c r="AF78" i="28" s="1"/>
  <c r="U81" i="28"/>
  <c r="AE82" i="28"/>
  <c r="AF82" i="28" s="1"/>
  <c r="AE86" i="28"/>
  <c r="AF86" i="28" s="1"/>
  <c r="S88" i="28"/>
  <c r="AE88" i="28"/>
  <c r="AF88" i="28" s="1"/>
  <c r="AE92" i="28"/>
  <c r="AF92" i="28" s="1"/>
  <c r="AE96" i="28"/>
  <c r="AF96" i="28" s="1"/>
  <c r="AE98" i="28"/>
  <c r="AF98" i="28" s="1"/>
  <c r="G101" i="28"/>
  <c r="P101" i="28"/>
  <c r="AE8" i="28"/>
  <c r="AF8" i="28" s="1"/>
  <c r="AE12" i="28"/>
  <c r="AF12" i="28" s="1"/>
  <c r="Q16" i="28"/>
  <c r="AE16" i="28"/>
  <c r="AF16" i="28" s="1"/>
  <c r="AB18" i="28"/>
  <c r="AB20" i="28"/>
  <c r="Q22" i="28"/>
  <c r="AE22" i="28"/>
  <c r="AF22" i="28" s="1"/>
  <c r="AB24" i="28"/>
  <c r="Q26" i="28"/>
  <c r="AE26" i="28"/>
  <c r="AF26" i="28" s="1"/>
  <c r="AB30" i="28"/>
  <c r="Q34" i="28"/>
  <c r="AE34" i="28"/>
  <c r="AF34" i="28" s="1"/>
  <c r="Q36" i="28"/>
  <c r="AE36" i="28"/>
  <c r="AF36" i="28" s="1"/>
  <c r="AB38" i="28"/>
  <c r="Q40" i="28"/>
  <c r="AE40" i="28"/>
  <c r="AF40" i="28" s="1"/>
  <c r="AB42" i="28"/>
  <c r="Q44" i="28"/>
  <c r="AE44" i="28"/>
  <c r="AF44" i="28" s="1"/>
  <c r="AB46" i="28"/>
  <c r="Q48" i="28"/>
  <c r="AE48" i="28"/>
  <c r="AF48" i="28" s="1"/>
  <c r="Q52" i="28"/>
  <c r="AE52" i="28"/>
  <c r="AF52" i="28" s="1"/>
  <c r="Q54" i="28"/>
  <c r="AE54" i="28"/>
  <c r="AF54" i="28" s="1"/>
  <c r="AB56" i="28"/>
  <c r="Q58" i="28"/>
  <c r="Q60" i="28"/>
  <c r="Q64" i="28"/>
  <c r="AE64" i="28"/>
  <c r="AF64" i="28" s="1"/>
  <c r="Q68" i="28"/>
  <c r="AE68" i="28"/>
  <c r="AF68" i="28" s="1"/>
  <c r="AB70" i="28"/>
  <c r="Q72" i="28"/>
  <c r="AE72" i="28"/>
  <c r="AF72" i="28" s="1"/>
  <c r="Q76" i="28"/>
  <c r="AE76" i="28"/>
  <c r="AF76" i="28" s="1"/>
  <c r="AB78" i="28"/>
  <c r="Q80" i="28"/>
  <c r="AE80" i="28"/>
  <c r="AF80" i="28" s="1"/>
  <c r="AB82" i="28"/>
  <c r="Q84" i="28"/>
  <c r="AE84" i="28"/>
  <c r="AF84" i="28" s="1"/>
  <c r="AB86" i="28"/>
  <c r="Q90" i="28"/>
  <c r="AE90" i="28"/>
  <c r="AF90" i="28" s="1"/>
  <c r="AB92" i="28"/>
  <c r="Q94" i="28"/>
  <c r="AE94" i="28"/>
  <c r="AF94" i="28" s="1"/>
  <c r="AB96" i="28"/>
  <c r="Q100" i="28"/>
  <c r="N101" i="28"/>
  <c r="AE50" i="28"/>
  <c r="AF50" i="28" s="1"/>
  <c r="AB50" i="28"/>
  <c r="AA101" i="28"/>
  <c r="AD101" i="28" s="1"/>
  <c r="L6" i="28"/>
  <c r="M6" i="28" s="1"/>
  <c r="N6" i="28" s="1"/>
  <c r="O6" i="28" s="1"/>
  <c r="P6" i="28" s="1"/>
  <c r="N4" i="28"/>
  <c r="R7" i="28"/>
  <c r="S7" i="28" s="1"/>
  <c r="U7" i="28"/>
  <c r="Q7" i="28"/>
  <c r="AB7" i="28"/>
  <c r="AE7" i="28"/>
  <c r="R8" i="28"/>
  <c r="S8" i="28" s="1"/>
  <c r="Q9" i="28"/>
  <c r="AB9" i="28"/>
  <c r="AE9" i="28"/>
  <c r="AF9" i="28" s="1"/>
  <c r="R10" i="28"/>
  <c r="S10" i="28" s="1"/>
  <c r="Q11" i="28"/>
  <c r="AB11" i="28"/>
  <c r="AE11" i="28"/>
  <c r="AF11" i="28" s="1"/>
  <c r="R12" i="28"/>
  <c r="S12" i="28" s="1"/>
  <c r="Q13" i="28"/>
  <c r="AB13" i="28"/>
  <c r="AE13" i="28"/>
  <c r="AF13" i="28" s="1"/>
  <c r="R14" i="28"/>
  <c r="S14" i="28" s="1"/>
  <c r="Q15" i="28"/>
  <c r="AB15" i="28"/>
  <c r="AE15" i="28"/>
  <c r="AF15" i="28" s="1"/>
  <c r="R16" i="28"/>
  <c r="S16" i="28" s="1"/>
  <c r="Q17" i="28"/>
  <c r="AB17" i="28"/>
  <c r="AE17" i="28"/>
  <c r="AF17" i="28" s="1"/>
  <c r="R18" i="28"/>
  <c r="S18" i="28" s="1"/>
  <c r="S19" i="28"/>
  <c r="Q19" i="28"/>
  <c r="U19" i="28"/>
  <c r="U101" i="28"/>
  <c r="AD7" i="28"/>
  <c r="R9" i="28"/>
  <c r="S9" i="28" s="1"/>
  <c r="R11" i="28"/>
  <c r="S11" i="28" s="1"/>
  <c r="R13" i="28"/>
  <c r="S13" i="28" s="1"/>
  <c r="R15" i="28"/>
  <c r="S15" i="28" s="1"/>
  <c r="R17" i="28"/>
  <c r="S17" i="28" s="1"/>
  <c r="AD19" i="28"/>
  <c r="R21" i="28"/>
  <c r="S21" i="28" s="1"/>
  <c r="U21" i="28"/>
  <c r="AD21" i="28"/>
  <c r="R23" i="28"/>
  <c r="S23" i="28" s="1"/>
  <c r="U23" i="28"/>
  <c r="AD23" i="28"/>
  <c r="R25" i="28"/>
  <c r="S25" i="28" s="1"/>
  <c r="U25" i="28"/>
  <c r="AD25" i="28"/>
  <c r="R27" i="28"/>
  <c r="S27" i="28" s="1"/>
  <c r="U27" i="28"/>
  <c r="AD27" i="28"/>
  <c r="R29" i="28"/>
  <c r="S29" i="28" s="1"/>
  <c r="U29" i="28"/>
  <c r="AD29" i="28"/>
  <c r="R31" i="28"/>
  <c r="S31" i="28" s="1"/>
  <c r="U31" i="28"/>
  <c r="AD31" i="28"/>
  <c r="R33" i="28"/>
  <c r="S33" i="28" s="1"/>
  <c r="U33" i="28"/>
  <c r="AD33" i="28"/>
  <c r="R35" i="28"/>
  <c r="S35" i="28" s="1"/>
  <c r="U35" i="28"/>
  <c r="AD35" i="28"/>
  <c r="R37" i="28"/>
  <c r="S37" i="28" s="1"/>
  <c r="U37" i="28"/>
  <c r="AD37" i="28"/>
  <c r="R39" i="28"/>
  <c r="S39" i="28" s="1"/>
  <c r="U39" i="28"/>
  <c r="AD39" i="28"/>
  <c r="AD41" i="28"/>
  <c r="R43" i="28"/>
  <c r="S43" i="28" s="1"/>
  <c r="U43" i="28"/>
  <c r="AD43" i="28"/>
  <c r="R45" i="28"/>
  <c r="S45" i="28" s="1"/>
  <c r="U45" i="28"/>
  <c r="AD45" i="28"/>
  <c r="R47" i="28"/>
  <c r="S47" i="28" s="1"/>
  <c r="U47" i="28"/>
  <c r="AD47" i="28"/>
  <c r="R49" i="28"/>
  <c r="S49" i="28" s="1"/>
  <c r="U49" i="28"/>
  <c r="AD49" i="28"/>
  <c r="R51" i="28"/>
  <c r="S51" i="28" s="1"/>
  <c r="U51" i="28"/>
  <c r="AD51" i="28"/>
  <c r="R53" i="28"/>
  <c r="S53" i="28" s="1"/>
  <c r="U53" i="28"/>
  <c r="AD53" i="28"/>
  <c r="R55" i="28"/>
  <c r="S55" i="28" s="1"/>
  <c r="U55" i="28"/>
  <c r="AD55" i="28"/>
  <c r="R57" i="28"/>
  <c r="S57" i="28" s="1"/>
  <c r="U57" i="28"/>
  <c r="AD57" i="28"/>
  <c r="AE58" i="28"/>
  <c r="AF58" i="28" s="1"/>
  <c r="R59" i="28"/>
  <c r="S59" i="28" s="1"/>
  <c r="U59" i="28"/>
  <c r="AD59" i="28"/>
  <c r="AE60" i="28"/>
  <c r="AF60" i="28" s="1"/>
  <c r="R61" i="28"/>
  <c r="S61" i="28" s="1"/>
  <c r="AB19" i="28"/>
  <c r="R20" i="28"/>
  <c r="S20" i="28" s="1"/>
  <c r="Q21" i="28"/>
  <c r="AB21" i="28"/>
  <c r="R22" i="28"/>
  <c r="S22" i="28" s="1"/>
  <c r="Q23" i="28"/>
  <c r="AB23" i="28"/>
  <c r="R24" i="28"/>
  <c r="S24" i="28" s="1"/>
  <c r="Q25" i="28"/>
  <c r="AB25" i="28"/>
  <c r="R26" i="28"/>
  <c r="S26" i="28" s="1"/>
  <c r="Q27" i="28"/>
  <c r="AB27" i="28"/>
  <c r="R28" i="28"/>
  <c r="S28" i="28" s="1"/>
  <c r="Q29" i="28"/>
  <c r="R30" i="28"/>
  <c r="S30" i="28" s="1"/>
  <c r="Q31" i="28"/>
  <c r="R32" i="28"/>
  <c r="S32" i="28" s="1"/>
  <c r="Q33" i="28"/>
  <c r="AB33" i="28"/>
  <c r="R34" i="28"/>
  <c r="S34" i="28" s="1"/>
  <c r="Q35" i="28"/>
  <c r="R36" i="28"/>
  <c r="S36" i="28" s="1"/>
  <c r="Q37" i="28"/>
  <c r="AB37" i="28"/>
  <c r="R38" i="28"/>
  <c r="S38" i="28" s="1"/>
  <c r="Q39" i="28"/>
  <c r="AB39" i="28"/>
  <c r="R40" i="28"/>
  <c r="S40" i="28" s="1"/>
  <c r="AB41" i="28"/>
  <c r="R42" i="28"/>
  <c r="S42" i="28" s="1"/>
  <c r="Q43" i="28"/>
  <c r="AB43" i="28"/>
  <c r="R44" i="28"/>
  <c r="S44" i="28" s="1"/>
  <c r="Q45" i="28"/>
  <c r="AB45" i="28"/>
  <c r="R46" i="28"/>
  <c r="S46" i="28" s="1"/>
  <c r="Q47" i="28"/>
  <c r="AB47" i="28"/>
  <c r="R48" i="28"/>
  <c r="S48" i="28" s="1"/>
  <c r="Q49" i="28"/>
  <c r="AB49" i="28"/>
  <c r="R50" i="28"/>
  <c r="S50" i="28" s="1"/>
  <c r="Q51" i="28"/>
  <c r="AB51" i="28"/>
  <c r="R52" i="28"/>
  <c r="S52" i="28" s="1"/>
  <c r="Q53" i="28"/>
  <c r="R54" i="28"/>
  <c r="S54" i="28" s="1"/>
  <c r="Q55" i="28"/>
  <c r="AB55" i="28"/>
  <c r="R56" i="28"/>
  <c r="S56" i="28" s="1"/>
  <c r="Q57" i="28"/>
  <c r="AB57" i="28"/>
  <c r="R58" i="28"/>
  <c r="S58" i="28" s="1"/>
  <c r="Q59" i="28"/>
  <c r="AB59" i="28"/>
  <c r="R60" i="28"/>
  <c r="S60" i="28" s="1"/>
  <c r="U61" i="28"/>
  <c r="AE61" i="28"/>
  <c r="AF61" i="28" s="1"/>
  <c r="AB61" i="28"/>
  <c r="S63" i="28"/>
  <c r="Q63" i="28"/>
  <c r="U63" i="28"/>
  <c r="AE63" i="28"/>
  <c r="AF63" i="28" s="1"/>
  <c r="AB63" i="28"/>
  <c r="R62" i="28"/>
  <c r="S62" i="28" s="1"/>
  <c r="R64" i="28"/>
  <c r="S64" i="28" s="1"/>
  <c r="Q65" i="28"/>
  <c r="AB65" i="28"/>
  <c r="AE65" i="28"/>
  <c r="AF65" i="28" s="1"/>
  <c r="R66" i="28"/>
  <c r="S66" i="28" s="1"/>
  <c r="Q67" i="28"/>
  <c r="AB67" i="28"/>
  <c r="AE67" i="28"/>
  <c r="AF67" i="28" s="1"/>
  <c r="R68" i="28"/>
  <c r="S68" i="28" s="1"/>
  <c r="Q69" i="28"/>
  <c r="AB69" i="28"/>
  <c r="AE69" i="28"/>
  <c r="AF69" i="28" s="1"/>
  <c r="R70" i="28"/>
  <c r="S70" i="28" s="1"/>
  <c r="Q71" i="28"/>
  <c r="AB71" i="28"/>
  <c r="AE71" i="28"/>
  <c r="AF71" i="28" s="1"/>
  <c r="R72" i="28"/>
  <c r="S72" i="28" s="1"/>
  <c r="Q73" i="28"/>
  <c r="AB73" i="28"/>
  <c r="AE73" i="28"/>
  <c r="AF73" i="28" s="1"/>
  <c r="R74" i="28"/>
  <c r="S74" i="28" s="1"/>
  <c r="Q75" i="28"/>
  <c r="AB75" i="28"/>
  <c r="AE75" i="28"/>
  <c r="AF75" i="28" s="1"/>
  <c r="R76" i="28"/>
  <c r="S76" i="28" s="1"/>
  <c r="Q77" i="28"/>
  <c r="AB77" i="28"/>
  <c r="AE77" i="28"/>
  <c r="AF77" i="28" s="1"/>
  <c r="R78" i="28"/>
  <c r="S78" i="28" s="1"/>
  <c r="Q79" i="28"/>
  <c r="AB79" i="28"/>
  <c r="AE79" i="28"/>
  <c r="AF79" i="28" s="1"/>
  <c r="R80" i="28"/>
  <c r="S80" i="28" s="1"/>
  <c r="R81" i="28"/>
  <c r="AB101" i="28"/>
  <c r="R65" i="28"/>
  <c r="S65" i="28" s="1"/>
  <c r="R67" i="28"/>
  <c r="S67" i="28" s="1"/>
  <c r="R69" i="28"/>
  <c r="S69" i="28" s="1"/>
  <c r="R71" i="28"/>
  <c r="S71" i="28" s="1"/>
  <c r="R73" i="28"/>
  <c r="S73" i="28" s="1"/>
  <c r="R75" i="28"/>
  <c r="S75" i="28" s="1"/>
  <c r="R77" i="28"/>
  <c r="S77" i="28" s="1"/>
  <c r="R79" i="28"/>
  <c r="S79" i="28" s="1"/>
  <c r="AE81" i="28"/>
  <c r="AF81" i="28" s="1"/>
  <c r="AB81" i="28"/>
  <c r="Q101" i="28"/>
  <c r="R83" i="28"/>
  <c r="S83" i="28" s="1"/>
  <c r="U83" i="28"/>
  <c r="AD83" i="28"/>
  <c r="R85" i="28"/>
  <c r="S85" i="28" s="1"/>
  <c r="U85" i="28"/>
  <c r="AD85" i="28"/>
  <c r="R87" i="28"/>
  <c r="S87" i="28" s="1"/>
  <c r="U87" i="28"/>
  <c r="AD87" i="28"/>
  <c r="R89" i="28"/>
  <c r="S89" i="28" s="1"/>
  <c r="U89" i="28"/>
  <c r="AD89" i="28"/>
  <c r="R91" i="28"/>
  <c r="S91" i="28" s="1"/>
  <c r="U91" i="28"/>
  <c r="AD91" i="28"/>
  <c r="R93" i="28"/>
  <c r="S93" i="28" s="1"/>
  <c r="U93" i="28"/>
  <c r="AD93" i="28"/>
  <c r="R95" i="28"/>
  <c r="S95" i="28" s="1"/>
  <c r="U95" i="28"/>
  <c r="AD95" i="28"/>
  <c r="R97" i="28"/>
  <c r="S97" i="28" s="1"/>
  <c r="U97" i="28"/>
  <c r="AD97" i="28"/>
  <c r="R99" i="28"/>
  <c r="S99" i="28" s="1"/>
  <c r="U99" i="28"/>
  <c r="AD99" i="28"/>
  <c r="AE100" i="28"/>
  <c r="AF100" i="28" s="1"/>
  <c r="Y101" i="28"/>
  <c r="R82" i="28"/>
  <c r="S82" i="28" s="1"/>
  <c r="Q83" i="28"/>
  <c r="AB83" i="28"/>
  <c r="R84" i="28"/>
  <c r="S84" i="28" s="1"/>
  <c r="Q85" i="28"/>
  <c r="AB85" i="28"/>
  <c r="R86" i="28"/>
  <c r="S86" i="28" s="1"/>
  <c r="Q87" i="28"/>
  <c r="AB87" i="28"/>
  <c r="R88" i="28"/>
  <c r="Q89" i="28"/>
  <c r="AB89" i="28"/>
  <c r="R90" i="28"/>
  <c r="S90" i="28" s="1"/>
  <c r="Q91" i="28"/>
  <c r="AB91" i="28"/>
  <c r="R92" i="28"/>
  <c r="S92" i="28" s="1"/>
  <c r="Q93" i="28"/>
  <c r="AB93" i="28"/>
  <c r="R94" i="28"/>
  <c r="S94" i="28" s="1"/>
  <c r="Q95" i="28"/>
  <c r="AB95" i="28"/>
  <c r="R96" i="28"/>
  <c r="S96" i="28" s="1"/>
  <c r="Q97" i="28"/>
  <c r="R98" i="28"/>
  <c r="S98" i="28" s="1"/>
  <c r="Q99" i="28"/>
  <c r="AB99" i="28"/>
  <c r="R100" i="28"/>
  <c r="S100" i="28" s="1"/>
  <c r="AC101" i="27"/>
  <c r="Z101" i="27"/>
  <c r="X101" i="27"/>
  <c r="W101" i="27"/>
  <c r="V101" i="27"/>
  <c r="T101" i="27"/>
  <c r="O101" i="27"/>
  <c r="M101" i="27"/>
  <c r="L101" i="27"/>
  <c r="K101" i="27"/>
  <c r="J101" i="27"/>
  <c r="I101" i="27"/>
  <c r="H101" i="27"/>
  <c r="AA100" i="27"/>
  <c r="AD100" i="27" s="1"/>
  <c r="Y100" i="27"/>
  <c r="P100" i="27"/>
  <c r="U100" i="27" s="1"/>
  <c r="N100" i="27"/>
  <c r="G100" i="27"/>
  <c r="AA99" i="27"/>
  <c r="AE99" i="27" s="1"/>
  <c r="AF99" i="27" s="1"/>
  <c r="Y99" i="27"/>
  <c r="P99" i="27"/>
  <c r="N99" i="27"/>
  <c r="G99" i="27"/>
  <c r="AB98" i="27"/>
  <c r="AA98" i="27"/>
  <c r="AD98" i="27" s="1"/>
  <c r="Y98" i="27"/>
  <c r="P98" i="27"/>
  <c r="U98" i="27" s="1"/>
  <c r="N98" i="27"/>
  <c r="G98" i="27"/>
  <c r="AB97" i="27"/>
  <c r="AA97" i="27"/>
  <c r="AE97" i="27" s="1"/>
  <c r="AF97" i="27" s="1"/>
  <c r="Y97" i="27"/>
  <c r="P97" i="27"/>
  <c r="N97" i="27"/>
  <c r="G97" i="27"/>
  <c r="AA96" i="27"/>
  <c r="AD96" i="27" s="1"/>
  <c r="Y96" i="27"/>
  <c r="P96" i="27"/>
  <c r="U96" i="27" s="1"/>
  <c r="N96" i="27"/>
  <c r="G96" i="27"/>
  <c r="AA95" i="27"/>
  <c r="AE95" i="27" s="1"/>
  <c r="AF95" i="27" s="1"/>
  <c r="Y95" i="27"/>
  <c r="P95" i="27"/>
  <c r="N95" i="27"/>
  <c r="G95" i="27"/>
  <c r="AA94" i="27"/>
  <c r="AD94" i="27" s="1"/>
  <c r="Y94" i="27"/>
  <c r="P94" i="27"/>
  <c r="U94" i="27" s="1"/>
  <c r="N94" i="27"/>
  <c r="G94" i="27"/>
  <c r="AA93" i="27"/>
  <c r="AE93" i="27" s="1"/>
  <c r="AF93" i="27" s="1"/>
  <c r="Y93" i="27"/>
  <c r="P93" i="27"/>
  <c r="N93" i="27"/>
  <c r="G93" i="27"/>
  <c r="AA92" i="27"/>
  <c r="AD92" i="27" s="1"/>
  <c r="Y92" i="27"/>
  <c r="P92" i="27"/>
  <c r="U92" i="27" s="1"/>
  <c r="N92" i="27"/>
  <c r="G92" i="27"/>
  <c r="AA91" i="27"/>
  <c r="AE91" i="27" s="1"/>
  <c r="AF91" i="27" s="1"/>
  <c r="Y91" i="27"/>
  <c r="P91" i="27"/>
  <c r="N91" i="27"/>
  <c r="G91" i="27"/>
  <c r="AA90" i="27"/>
  <c r="AD90" i="27" s="1"/>
  <c r="Y90" i="27"/>
  <c r="P90" i="27"/>
  <c r="U90" i="27" s="1"/>
  <c r="N90" i="27"/>
  <c r="G90" i="27"/>
  <c r="AA89" i="27"/>
  <c r="AE89" i="27" s="1"/>
  <c r="AF89" i="27" s="1"/>
  <c r="Y89" i="27"/>
  <c r="P89" i="27"/>
  <c r="N89" i="27"/>
  <c r="G89" i="27"/>
  <c r="AB88" i="27"/>
  <c r="AA88" i="27"/>
  <c r="AD88" i="27" s="1"/>
  <c r="Y88" i="27"/>
  <c r="Q88" i="27"/>
  <c r="P88" i="27"/>
  <c r="U88" i="27" s="1"/>
  <c r="N88" i="27"/>
  <c r="G88" i="27"/>
  <c r="AA87" i="27"/>
  <c r="AE87" i="27" s="1"/>
  <c r="AF87" i="27" s="1"/>
  <c r="Y87" i="27"/>
  <c r="P87" i="27"/>
  <c r="N87" i="27"/>
  <c r="G87" i="27"/>
  <c r="AA86" i="27"/>
  <c r="AD86" i="27" s="1"/>
  <c r="Y86" i="27"/>
  <c r="P86" i="27"/>
  <c r="U86" i="27" s="1"/>
  <c r="N86" i="27"/>
  <c r="G86" i="27"/>
  <c r="AA85" i="27"/>
  <c r="AE85" i="27" s="1"/>
  <c r="AF85" i="27" s="1"/>
  <c r="Y85" i="27"/>
  <c r="P85" i="27"/>
  <c r="N85" i="27"/>
  <c r="G85" i="27"/>
  <c r="AA84" i="27"/>
  <c r="AD84" i="27" s="1"/>
  <c r="Y84" i="27"/>
  <c r="P84" i="27"/>
  <c r="U84" i="27" s="1"/>
  <c r="N84" i="27"/>
  <c r="G84" i="27"/>
  <c r="AA83" i="27"/>
  <c r="AE83" i="27" s="1"/>
  <c r="AF83" i="27" s="1"/>
  <c r="Y83" i="27"/>
  <c r="P83" i="27"/>
  <c r="N83" i="27"/>
  <c r="G83" i="27"/>
  <c r="AA82" i="27"/>
  <c r="AD82" i="27" s="1"/>
  <c r="Y82" i="27"/>
  <c r="P82" i="27"/>
  <c r="U82" i="27" s="1"/>
  <c r="N82" i="27"/>
  <c r="G82" i="27"/>
  <c r="AA81" i="27"/>
  <c r="AD81" i="27" s="1"/>
  <c r="Y81" i="27"/>
  <c r="Q81" i="27"/>
  <c r="P81" i="27"/>
  <c r="S81" i="27" s="1"/>
  <c r="N81" i="27"/>
  <c r="G81" i="27"/>
  <c r="AA80" i="27"/>
  <c r="AD80" i="27" s="1"/>
  <c r="Y80" i="27"/>
  <c r="P80" i="27"/>
  <c r="U80" i="27" s="1"/>
  <c r="N80" i="27"/>
  <c r="G80" i="27"/>
  <c r="AA79" i="27"/>
  <c r="AD79" i="27" s="1"/>
  <c r="Y79" i="27"/>
  <c r="P79" i="27"/>
  <c r="U79" i="27" s="1"/>
  <c r="N79" i="27"/>
  <c r="G79" i="27"/>
  <c r="AA78" i="27"/>
  <c r="AD78" i="27" s="1"/>
  <c r="Y78" i="27"/>
  <c r="P78" i="27"/>
  <c r="U78" i="27" s="1"/>
  <c r="N78" i="27"/>
  <c r="G78" i="27"/>
  <c r="AA77" i="27"/>
  <c r="AD77" i="27" s="1"/>
  <c r="Y77" i="27"/>
  <c r="P77" i="27"/>
  <c r="U77" i="27" s="1"/>
  <c r="N77" i="27"/>
  <c r="G77" i="27"/>
  <c r="AB76" i="27"/>
  <c r="AA76" i="27"/>
  <c r="AD76" i="27" s="1"/>
  <c r="Y76" i="27"/>
  <c r="P76" i="27"/>
  <c r="U76" i="27" s="1"/>
  <c r="N76" i="27"/>
  <c r="G76" i="27"/>
  <c r="AA75" i="27"/>
  <c r="AD75" i="27" s="1"/>
  <c r="Y75" i="27"/>
  <c r="P75" i="27"/>
  <c r="U75" i="27" s="1"/>
  <c r="N75" i="27"/>
  <c r="G75" i="27"/>
  <c r="AB74" i="27"/>
  <c r="AA74" i="27"/>
  <c r="AD74" i="27" s="1"/>
  <c r="Y74" i="27"/>
  <c r="P74" i="27"/>
  <c r="U74" i="27" s="1"/>
  <c r="N74" i="27"/>
  <c r="G74" i="27"/>
  <c r="AA73" i="27"/>
  <c r="AD73" i="27" s="1"/>
  <c r="Y73" i="27"/>
  <c r="P73" i="27"/>
  <c r="U73" i="27" s="1"/>
  <c r="N73" i="27"/>
  <c r="G73" i="27"/>
  <c r="AB72" i="27"/>
  <c r="AA72" i="27"/>
  <c r="AD72" i="27" s="1"/>
  <c r="Y72" i="27"/>
  <c r="P72" i="27"/>
  <c r="U72" i="27" s="1"/>
  <c r="N72" i="27"/>
  <c r="G72" i="27"/>
  <c r="AA71" i="27"/>
  <c r="AD71" i="27" s="1"/>
  <c r="Y71" i="27"/>
  <c r="P71" i="27"/>
  <c r="U71" i="27" s="1"/>
  <c r="N71" i="27"/>
  <c r="G71" i="27"/>
  <c r="AA70" i="27"/>
  <c r="AD70" i="27" s="1"/>
  <c r="Y70" i="27"/>
  <c r="P70" i="27"/>
  <c r="U70" i="27" s="1"/>
  <c r="N70" i="27"/>
  <c r="G70" i="27"/>
  <c r="AA69" i="27"/>
  <c r="AD69" i="27" s="1"/>
  <c r="Y69" i="27"/>
  <c r="P69" i="27"/>
  <c r="U69" i="27" s="1"/>
  <c r="N69" i="27"/>
  <c r="G69" i="27"/>
  <c r="AA68" i="27"/>
  <c r="AD68" i="27" s="1"/>
  <c r="Y68" i="27"/>
  <c r="P68" i="27"/>
  <c r="U68" i="27" s="1"/>
  <c r="N68" i="27"/>
  <c r="G68" i="27"/>
  <c r="AA67" i="27"/>
  <c r="AD67" i="27" s="1"/>
  <c r="Y67" i="27"/>
  <c r="P67" i="27"/>
  <c r="U67" i="27" s="1"/>
  <c r="N67" i="27"/>
  <c r="G67" i="27"/>
  <c r="AB66" i="27"/>
  <c r="AA66" i="27"/>
  <c r="AD66" i="27" s="1"/>
  <c r="Y66" i="27"/>
  <c r="P66" i="27"/>
  <c r="U66" i="27" s="1"/>
  <c r="N66" i="27"/>
  <c r="G66" i="27"/>
  <c r="AA65" i="27"/>
  <c r="AD65" i="27" s="1"/>
  <c r="Y65" i="27"/>
  <c r="P65" i="27"/>
  <c r="U65" i="27" s="1"/>
  <c r="N65" i="27"/>
  <c r="G65" i="27"/>
  <c r="AA64" i="27"/>
  <c r="AD64" i="27" s="1"/>
  <c r="Y64" i="27"/>
  <c r="P64" i="27"/>
  <c r="U64" i="27" s="1"/>
  <c r="N64" i="27"/>
  <c r="G64" i="27"/>
  <c r="AA63" i="27"/>
  <c r="AD63" i="27" s="1"/>
  <c r="Y63" i="27"/>
  <c r="P63" i="27"/>
  <c r="R63" i="27" s="1"/>
  <c r="N63" i="27"/>
  <c r="G63" i="27"/>
  <c r="AB62" i="27"/>
  <c r="AA62" i="27"/>
  <c r="AD62" i="27" s="1"/>
  <c r="Y62" i="27"/>
  <c r="P62" i="27"/>
  <c r="U62" i="27" s="1"/>
  <c r="N62" i="27"/>
  <c r="G62" i="27"/>
  <c r="AA61" i="27"/>
  <c r="AD61" i="27" s="1"/>
  <c r="Y61" i="27"/>
  <c r="P61" i="27"/>
  <c r="Q61" i="27" s="1"/>
  <c r="N61" i="27"/>
  <c r="G61" i="27"/>
  <c r="AB60" i="27"/>
  <c r="AA60" i="27"/>
  <c r="AD60" i="27" s="1"/>
  <c r="Y60" i="27"/>
  <c r="P60" i="27"/>
  <c r="U60" i="27" s="1"/>
  <c r="N60" i="27"/>
  <c r="G60" i="27"/>
  <c r="AA59" i="27"/>
  <c r="AD59" i="27" s="1"/>
  <c r="Y59" i="27"/>
  <c r="P59" i="27"/>
  <c r="U59" i="27" s="1"/>
  <c r="N59" i="27"/>
  <c r="G59" i="27"/>
  <c r="AA58" i="27"/>
  <c r="AD58" i="27" s="1"/>
  <c r="Y58" i="27"/>
  <c r="P58" i="27"/>
  <c r="U58" i="27" s="1"/>
  <c r="N58" i="27"/>
  <c r="G58" i="27"/>
  <c r="AA57" i="27"/>
  <c r="AD57" i="27" s="1"/>
  <c r="Y57" i="27"/>
  <c r="P57" i="27"/>
  <c r="U57" i="27" s="1"/>
  <c r="N57" i="27"/>
  <c r="G57" i="27"/>
  <c r="AA56" i="27"/>
  <c r="AD56" i="27" s="1"/>
  <c r="Y56" i="27"/>
  <c r="P56" i="27"/>
  <c r="U56" i="27" s="1"/>
  <c r="N56" i="27"/>
  <c r="G56" i="27"/>
  <c r="AA55" i="27"/>
  <c r="AD55" i="27" s="1"/>
  <c r="Y55" i="27"/>
  <c r="P55" i="27"/>
  <c r="U55" i="27" s="1"/>
  <c r="N55" i="27"/>
  <c r="G55" i="27"/>
  <c r="AA54" i="27"/>
  <c r="AD54" i="27" s="1"/>
  <c r="Y54" i="27"/>
  <c r="P54" i="27"/>
  <c r="U54" i="27" s="1"/>
  <c r="N54" i="27"/>
  <c r="G54" i="27"/>
  <c r="AB53" i="27"/>
  <c r="AA53" i="27"/>
  <c r="AD53" i="27" s="1"/>
  <c r="Y53" i="27"/>
  <c r="P53" i="27"/>
  <c r="U53" i="27" s="1"/>
  <c r="N53" i="27"/>
  <c r="G53" i="27"/>
  <c r="AA52" i="27"/>
  <c r="AD52" i="27" s="1"/>
  <c r="Y52" i="27"/>
  <c r="P52" i="27"/>
  <c r="U52" i="27" s="1"/>
  <c r="N52" i="27"/>
  <c r="G52" i="27"/>
  <c r="AA51" i="27"/>
  <c r="AD51" i="27" s="1"/>
  <c r="Y51" i="27"/>
  <c r="P51" i="27"/>
  <c r="U51" i="27" s="1"/>
  <c r="N51" i="27"/>
  <c r="G51" i="27"/>
  <c r="AA50" i="27"/>
  <c r="AD50" i="27" s="1"/>
  <c r="Y50" i="27"/>
  <c r="P50" i="27"/>
  <c r="U50" i="27" s="1"/>
  <c r="N50" i="27"/>
  <c r="G50" i="27"/>
  <c r="AA49" i="27"/>
  <c r="AD49" i="27" s="1"/>
  <c r="Y49" i="27"/>
  <c r="P49" i="27"/>
  <c r="U49" i="27" s="1"/>
  <c r="N49" i="27"/>
  <c r="G49" i="27"/>
  <c r="AB48" i="27"/>
  <c r="AA48" i="27"/>
  <c r="AD48" i="27" s="1"/>
  <c r="Y48" i="27"/>
  <c r="P48" i="27"/>
  <c r="U48" i="27" s="1"/>
  <c r="N48" i="27"/>
  <c r="G48" i="27"/>
  <c r="AA47" i="27"/>
  <c r="AD47" i="27" s="1"/>
  <c r="Y47" i="27"/>
  <c r="P47" i="27"/>
  <c r="U47" i="27" s="1"/>
  <c r="N47" i="27"/>
  <c r="G47" i="27"/>
  <c r="AA46" i="27"/>
  <c r="AD46" i="27" s="1"/>
  <c r="Y46" i="27"/>
  <c r="P46" i="27"/>
  <c r="U46" i="27" s="1"/>
  <c r="N46" i="27"/>
  <c r="G46" i="27"/>
  <c r="AA45" i="27"/>
  <c r="AD45" i="27" s="1"/>
  <c r="Y45" i="27"/>
  <c r="P45" i="27"/>
  <c r="U45" i="27" s="1"/>
  <c r="N45" i="27"/>
  <c r="G45" i="27"/>
  <c r="AA44" i="27"/>
  <c r="AD44" i="27" s="1"/>
  <c r="Y44" i="27"/>
  <c r="P44" i="27"/>
  <c r="U44" i="27" s="1"/>
  <c r="N44" i="27"/>
  <c r="G44" i="27"/>
  <c r="AA43" i="27"/>
  <c r="AD43" i="27" s="1"/>
  <c r="Y43" i="27"/>
  <c r="P43" i="27"/>
  <c r="U43" i="27" s="1"/>
  <c r="N43" i="27"/>
  <c r="G43" i="27"/>
  <c r="AA42" i="27"/>
  <c r="AD42" i="27" s="1"/>
  <c r="Y42" i="27"/>
  <c r="P42" i="27"/>
  <c r="U42" i="27" s="1"/>
  <c r="N42" i="27"/>
  <c r="G42" i="27"/>
  <c r="AA41" i="27"/>
  <c r="AD41" i="27" s="1"/>
  <c r="Y41" i="27"/>
  <c r="U41" i="27"/>
  <c r="S41" i="27"/>
  <c r="Q41" i="27"/>
  <c r="N41" i="27"/>
  <c r="G41" i="27"/>
  <c r="AA40" i="27"/>
  <c r="AD40" i="27" s="1"/>
  <c r="Y40" i="27"/>
  <c r="P40" i="27"/>
  <c r="U40" i="27" s="1"/>
  <c r="N40" i="27"/>
  <c r="G40" i="27"/>
  <c r="AA39" i="27"/>
  <c r="AD39" i="27" s="1"/>
  <c r="Y39" i="27"/>
  <c r="P39" i="27"/>
  <c r="U39" i="27" s="1"/>
  <c r="N39" i="27"/>
  <c r="G39" i="27"/>
  <c r="AA38" i="27"/>
  <c r="AD38" i="27" s="1"/>
  <c r="Y38" i="27"/>
  <c r="P38" i="27"/>
  <c r="U38" i="27" s="1"/>
  <c r="N38" i="27"/>
  <c r="G38" i="27"/>
  <c r="AA37" i="27"/>
  <c r="AD37" i="27" s="1"/>
  <c r="Y37" i="27"/>
  <c r="P37" i="27"/>
  <c r="U37" i="27" s="1"/>
  <c r="N37" i="27"/>
  <c r="G37" i="27"/>
  <c r="AA36" i="27"/>
  <c r="AD36" i="27" s="1"/>
  <c r="Y36" i="27"/>
  <c r="P36" i="27"/>
  <c r="U36" i="27" s="1"/>
  <c r="N36" i="27"/>
  <c r="G36" i="27"/>
  <c r="AB35" i="27"/>
  <c r="AA35" i="27"/>
  <c r="AD35" i="27" s="1"/>
  <c r="Y35" i="27"/>
  <c r="P35" i="27"/>
  <c r="U35" i="27" s="1"/>
  <c r="N35" i="27"/>
  <c r="G35" i="27"/>
  <c r="AA34" i="27"/>
  <c r="AD34" i="27" s="1"/>
  <c r="Y34" i="27"/>
  <c r="P34" i="27"/>
  <c r="U34" i="27" s="1"/>
  <c r="N34" i="27"/>
  <c r="G34" i="27"/>
  <c r="AA33" i="27"/>
  <c r="AD33" i="27" s="1"/>
  <c r="Y33" i="27"/>
  <c r="P33" i="27"/>
  <c r="U33" i="27" s="1"/>
  <c r="N33" i="27"/>
  <c r="G33" i="27"/>
  <c r="AB32" i="27"/>
  <c r="AA32" i="27"/>
  <c r="AD32" i="27" s="1"/>
  <c r="Y32" i="27"/>
  <c r="P32" i="27"/>
  <c r="U32" i="27" s="1"/>
  <c r="N32" i="27"/>
  <c r="G32" i="27"/>
  <c r="AB31" i="27"/>
  <c r="AA31" i="27"/>
  <c r="AD31" i="27" s="1"/>
  <c r="Y31" i="27"/>
  <c r="P31" i="27"/>
  <c r="U31" i="27" s="1"/>
  <c r="N31" i="27"/>
  <c r="G31" i="27"/>
  <c r="AA30" i="27"/>
  <c r="AD30" i="27" s="1"/>
  <c r="Y30" i="27"/>
  <c r="P30" i="27"/>
  <c r="U30" i="27" s="1"/>
  <c r="N30" i="27"/>
  <c r="G30" i="27"/>
  <c r="AB29" i="27"/>
  <c r="AA29" i="27"/>
  <c r="AD29" i="27" s="1"/>
  <c r="Y29" i="27"/>
  <c r="P29" i="27"/>
  <c r="U29" i="27" s="1"/>
  <c r="N29" i="27"/>
  <c r="G29" i="27"/>
  <c r="AB28" i="27"/>
  <c r="AA28" i="27"/>
  <c r="AD28" i="27" s="1"/>
  <c r="Y28" i="27"/>
  <c r="P28" i="27"/>
  <c r="U28" i="27" s="1"/>
  <c r="N28" i="27"/>
  <c r="G28" i="27"/>
  <c r="AA27" i="27"/>
  <c r="AD27" i="27" s="1"/>
  <c r="Y27" i="27"/>
  <c r="P27" i="27"/>
  <c r="U27" i="27" s="1"/>
  <c r="N27" i="27"/>
  <c r="G27" i="27"/>
  <c r="AA26" i="27"/>
  <c r="AD26" i="27" s="1"/>
  <c r="Y26" i="27"/>
  <c r="P26" i="27"/>
  <c r="U26" i="27" s="1"/>
  <c r="N26" i="27"/>
  <c r="G26" i="27"/>
  <c r="AA25" i="27"/>
  <c r="AD25" i="27" s="1"/>
  <c r="Y25" i="27"/>
  <c r="P25" i="27"/>
  <c r="U25" i="27" s="1"/>
  <c r="N25" i="27"/>
  <c r="G25" i="27"/>
  <c r="AA24" i="27"/>
  <c r="AD24" i="27" s="1"/>
  <c r="Y24" i="27"/>
  <c r="P24" i="27"/>
  <c r="U24" i="27" s="1"/>
  <c r="N24" i="27"/>
  <c r="G24" i="27"/>
  <c r="AA23" i="27"/>
  <c r="AD23" i="27" s="1"/>
  <c r="Y23" i="27"/>
  <c r="P23" i="27"/>
  <c r="U23" i="27" s="1"/>
  <c r="N23" i="27"/>
  <c r="G23" i="27"/>
  <c r="AA22" i="27"/>
  <c r="AD22" i="27" s="1"/>
  <c r="Y22" i="27"/>
  <c r="P22" i="27"/>
  <c r="U22" i="27" s="1"/>
  <c r="N22" i="27"/>
  <c r="AA21" i="27"/>
  <c r="AD21" i="27" s="1"/>
  <c r="Y21" i="27"/>
  <c r="P21" i="27"/>
  <c r="U21" i="27" s="1"/>
  <c r="N21" i="27"/>
  <c r="G21" i="27"/>
  <c r="AA20" i="27"/>
  <c r="AD20" i="27" s="1"/>
  <c r="Y20" i="27"/>
  <c r="P20" i="27"/>
  <c r="R20" i="27" s="1"/>
  <c r="N20" i="27"/>
  <c r="G20" i="27"/>
  <c r="AA19" i="27"/>
  <c r="AD19" i="27" s="1"/>
  <c r="Y19" i="27"/>
  <c r="P19" i="27"/>
  <c r="U19" i="27" s="1"/>
  <c r="N19" i="27"/>
  <c r="G19" i="27"/>
  <c r="AA18" i="27"/>
  <c r="AD18" i="27" s="1"/>
  <c r="Y18" i="27"/>
  <c r="P18" i="27"/>
  <c r="U18" i="27" s="1"/>
  <c r="N18" i="27"/>
  <c r="G18" i="27"/>
  <c r="AA17" i="27"/>
  <c r="AD17" i="27" s="1"/>
  <c r="Y17" i="27"/>
  <c r="P17" i="27"/>
  <c r="U17" i="27" s="1"/>
  <c r="N17" i="27"/>
  <c r="G17" i="27"/>
  <c r="AA16" i="27"/>
  <c r="AD16" i="27" s="1"/>
  <c r="Y16" i="27"/>
  <c r="P16" i="27"/>
  <c r="U16" i="27" s="1"/>
  <c r="N16" i="27"/>
  <c r="G16" i="27"/>
  <c r="AA15" i="27"/>
  <c r="AD15" i="27" s="1"/>
  <c r="Y15" i="27"/>
  <c r="P15" i="27"/>
  <c r="U15" i="27" s="1"/>
  <c r="N15" i="27"/>
  <c r="G15" i="27"/>
  <c r="AB14" i="27"/>
  <c r="AA14" i="27"/>
  <c r="AD14" i="27" s="1"/>
  <c r="Y14" i="27"/>
  <c r="P14" i="27"/>
  <c r="U14" i="27" s="1"/>
  <c r="N14" i="27"/>
  <c r="G14" i="27"/>
  <c r="AA13" i="27"/>
  <c r="AD13" i="27" s="1"/>
  <c r="Y13" i="27"/>
  <c r="P13" i="27"/>
  <c r="U13" i="27" s="1"/>
  <c r="N13" i="27"/>
  <c r="G13" i="27"/>
  <c r="AB12" i="27"/>
  <c r="AA12" i="27"/>
  <c r="AD12" i="27" s="1"/>
  <c r="Y12" i="27"/>
  <c r="P12" i="27"/>
  <c r="U12" i="27" s="1"/>
  <c r="N12" i="27"/>
  <c r="G12" i="27"/>
  <c r="AA11" i="27"/>
  <c r="AD11" i="27" s="1"/>
  <c r="Y11" i="27"/>
  <c r="P11" i="27"/>
  <c r="U11" i="27" s="1"/>
  <c r="N11" i="27"/>
  <c r="G11" i="27"/>
  <c r="AA10" i="27"/>
  <c r="AD10" i="27" s="1"/>
  <c r="Y10" i="27"/>
  <c r="P10" i="27"/>
  <c r="U10" i="27" s="1"/>
  <c r="N10" i="27"/>
  <c r="G10" i="27"/>
  <c r="AA9" i="27"/>
  <c r="AD9" i="27" s="1"/>
  <c r="Y9" i="27"/>
  <c r="P9" i="27"/>
  <c r="U9" i="27" s="1"/>
  <c r="N9" i="27"/>
  <c r="G9" i="27"/>
  <c r="AA8" i="27"/>
  <c r="AD8" i="27" s="1"/>
  <c r="Y8" i="27"/>
  <c r="P8" i="27"/>
  <c r="U8" i="27" s="1"/>
  <c r="N8" i="27"/>
  <c r="G8" i="27"/>
  <c r="AA7" i="27"/>
  <c r="AB7" i="27" s="1"/>
  <c r="Y7" i="27"/>
  <c r="P7" i="27"/>
  <c r="Q7" i="27" s="1"/>
  <c r="N7" i="27"/>
  <c r="G7" i="27"/>
  <c r="B6" i="27"/>
  <c r="C6" i="27" s="1"/>
  <c r="D6" i="27" s="1"/>
  <c r="E6" i="27" s="1"/>
  <c r="F6" i="27" s="1"/>
  <c r="G6" i="27" s="1"/>
  <c r="H6" i="27" s="1"/>
  <c r="I6" i="27" s="1"/>
  <c r="J6" i="27" s="1"/>
  <c r="K6" i="27" s="1"/>
  <c r="Q96" i="27" l="1"/>
  <c r="Q98" i="27"/>
  <c r="AB100" i="27"/>
  <c r="Q62" i="27"/>
  <c r="AB64" i="27"/>
  <c r="Q70" i="27"/>
  <c r="Q74" i="27"/>
  <c r="Q86" i="27"/>
  <c r="AB17" i="27"/>
  <c r="AB25" i="27"/>
  <c r="AB41" i="27"/>
  <c r="AB21" i="27"/>
  <c r="Q33" i="27"/>
  <c r="Q37" i="27"/>
  <c r="AB45" i="27"/>
  <c r="AB51" i="27"/>
  <c r="Q57" i="27"/>
  <c r="AB80" i="27"/>
  <c r="Q82" i="27"/>
  <c r="Q92" i="27"/>
  <c r="G22" i="27"/>
  <c r="AD6" i="33"/>
  <c r="AD5" i="33"/>
  <c r="Q11" i="27"/>
  <c r="Q13" i="27"/>
  <c r="Q15" i="27"/>
  <c r="Q19" i="27"/>
  <c r="Q23" i="27"/>
  <c r="Q27" i="27"/>
  <c r="AB39" i="27"/>
  <c r="Q43" i="27"/>
  <c r="Q47" i="27"/>
  <c r="Q49" i="27"/>
  <c r="Q53" i="27"/>
  <c r="AB55" i="27"/>
  <c r="AB59" i="27"/>
  <c r="Q66" i="27"/>
  <c r="AB68" i="27"/>
  <c r="Q78" i="27"/>
  <c r="AB84" i="27"/>
  <c r="AB90" i="27"/>
  <c r="AB94" i="27"/>
  <c r="AA6" i="32"/>
  <c r="AA5" i="32"/>
  <c r="Y4" i="31"/>
  <c r="W6" i="31"/>
  <c r="X6" i="31" s="1"/>
  <c r="Y6" i="31" s="1"/>
  <c r="Z6" i="31" s="1"/>
  <c r="U6" i="30"/>
  <c r="V6" i="30" s="1"/>
  <c r="U5" i="30"/>
  <c r="S6" i="29"/>
  <c r="T6" i="29" s="1"/>
  <c r="S5" i="29"/>
  <c r="AE11" i="27"/>
  <c r="AF11" i="27" s="1"/>
  <c r="AE15" i="27"/>
  <c r="AF15" i="27" s="1"/>
  <c r="AE19" i="27"/>
  <c r="AF19" i="27" s="1"/>
  <c r="AE23" i="27"/>
  <c r="AF23" i="27" s="1"/>
  <c r="Q31" i="27"/>
  <c r="AE31" i="27"/>
  <c r="AF31" i="27" s="1"/>
  <c r="AE37" i="27"/>
  <c r="AF37" i="27" s="1"/>
  <c r="AE43" i="27"/>
  <c r="AF43" i="27" s="1"/>
  <c r="AE47" i="27"/>
  <c r="AF47" i="27" s="1"/>
  <c r="AE49" i="27"/>
  <c r="AF49" i="27" s="1"/>
  <c r="AE53" i="27"/>
  <c r="AF53" i="27" s="1"/>
  <c r="AE57" i="27"/>
  <c r="AF57" i="27" s="1"/>
  <c r="U61" i="27"/>
  <c r="AE62" i="27"/>
  <c r="AF62" i="27" s="1"/>
  <c r="AE66" i="27"/>
  <c r="AF66" i="27" s="1"/>
  <c r="AE70" i="27"/>
  <c r="AF70" i="27" s="1"/>
  <c r="AE74" i="27"/>
  <c r="AF74" i="27" s="1"/>
  <c r="AE78" i="27"/>
  <c r="AF78" i="27" s="1"/>
  <c r="U81" i="27"/>
  <c r="AE82" i="27"/>
  <c r="AF82" i="27" s="1"/>
  <c r="AE86" i="27"/>
  <c r="AF86" i="27" s="1"/>
  <c r="S88" i="27"/>
  <c r="AE88" i="27"/>
  <c r="AF88" i="27" s="1"/>
  <c r="AE92" i="27"/>
  <c r="AF92" i="27" s="1"/>
  <c r="AE96" i="27"/>
  <c r="AF96" i="27" s="1"/>
  <c r="AE98" i="27"/>
  <c r="AF98" i="27" s="1"/>
  <c r="Q9" i="27"/>
  <c r="AB11" i="27"/>
  <c r="AB15" i="27"/>
  <c r="Q17" i="27"/>
  <c r="AE17" i="27"/>
  <c r="AF17" i="27" s="1"/>
  <c r="AB19" i="27"/>
  <c r="Q21" i="27"/>
  <c r="AE21" i="27"/>
  <c r="AF21" i="27" s="1"/>
  <c r="AB23" i="27"/>
  <c r="Q25" i="27"/>
  <c r="AE25" i="27"/>
  <c r="AF25" i="27" s="1"/>
  <c r="AB27" i="27"/>
  <c r="Q29" i="27"/>
  <c r="AE29" i="27"/>
  <c r="AF29" i="27" s="1"/>
  <c r="Q35" i="27"/>
  <c r="AE35" i="27"/>
  <c r="AF35" i="27" s="1"/>
  <c r="AB37" i="27"/>
  <c r="Q39" i="27"/>
  <c r="AE39" i="27"/>
  <c r="AF39" i="27" s="1"/>
  <c r="AE41" i="27"/>
  <c r="AF41" i="27" s="1"/>
  <c r="AB43" i="27"/>
  <c r="Q45" i="27"/>
  <c r="AE45" i="27"/>
  <c r="AF45" i="27" s="1"/>
  <c r="AB47" i="27"/>
  <c r="AB49" i="27"/>
  <c r="Q51" i="27"/>
  <c r="AE51" i="27"/>
  <c r="AF51" i="27" s="1"/>
  <c r="Q55" i="27"/>
  <c r="AE55" i="27"/>
  <c r="AF55" i="27" s="1"/>
  <c r="AB57" i="27"/>
  <c r="Q59" i="27"/>
  <c r="AE59" i="27"/>
  <c r="AF59" i="27" s="1"/>
  <c r="Q64" i="27"/>
  <c r="AE64" i="27"/>
  <c r="AF64" i="27" s="1"/>
  <c r="Q68" i="27"/>
  <c r="AE68" i="27"/>
  <c r="AF68" i="27" s="1"/>
  <c r="AB70" i="27"/>
  <c r="Q72" i="27"/>
  <c r="AE72" i="27"/>
  <c r="AF72" i="27" s="1"/>
  <c r="Q76" i="27"/>
  <c r="AE76" i="27"/>
  <c r="AF76" i="27" s="1"/>
  <c r="AB78" i="27"/>
  <c r="Q80" i="27"/>
  <c r="AE80" i="27"/>
  <c r="AF80" i="27" s="1"/>
  <c r="AB82" i="27"/>
  <c r="Q84" i="27"/>
  <c r="AE84" i="27"/>
  <c r="AF84" i="27" s="1"/>
  <c r="AB86" i="27"/>
  <c r="Q90" i="27"/>
  <c r="AE90" i="27"/>
  <c r="AF90" i="27" s="1"/>
  <c r="AB92" i="27"/>
  <c r="Q94" i="27"/>
  <c r="AE94" i="27"/>
  <c r="AF94" i="27" s="1"/>
  <c r="AB96" i="27"/>
  <c r="Q100" i="27"/>
  <c r="N101" i="27"/>
  <c r="AE101" i="28"/>
  <c r="AF101" i="28" s="1"/>
  <c r="AF7" i="28"/>
  <c r="R101" i="28"/>
  <c r="S101" i="28" s="1"/>
  <c r="Q5" i="28"/>
  <c r="Q6" i="28"/>
  <c r="R6" i="28" s="1"/>
  <c r="AE13" i="27"/>
  <c r="AF13" i="27" s="1"/>
  <c r="AB13" i="27"/>
  <c r="AE7" i="27"/>
  <c r="AF7" i="27" s="1"/>
  <c r="AE27" i="27"/>
  <c r="AF27" i="27" s="1"/>
  <c r="AE9" i="27"/>
  <c r="AF9" i="27" s="1"/>
  <c r="AB9" i="27"/>
  <c r="AE33" i="27"/>
  <c r="AF33" i="27" s="1"/>
  <c r="AB33" i="27"/>
  <c r="N4" i="27"/>
  <c r="L6" i="27"/>
  <c r="M6" i="27" s="1"/>
  <c r="N6" i="27" s="1"/>
  <c r="O6" i="27" s="1"/>
  <c r="P6" i="27" s="1"/>
  <c r="G101" i="27"/>
  <c r="P101" i="27"/>
  <c r="R7" i="27"/>
  <c r="U7" i="27"/>
  <c r="AA101" i="27"/>
  <c r="AD101" i="27" s="1"/>
  <c r="AD7" i="27"/>
  <c r="Q8" i="27"/>
  <c r="AB8" i="27"/>
  <c r="AE8" i="27"/>
  <c r="AF8" i="27" s="1"/>
  <c r="R9" i="27"/>
  <c r="S9" i="27" s="1"/>
  <c r="Q10" i="27"/>
  <c r="AB10" i="27"/>
  <c r="AE10" i="27"/>
  <c r="AF10" i="27" s="1"/>
  <c r="R11" i="27"/>
  <c r="S11" i="27" s="1"/>
  <c r="Q12" i="27"/>
  <c r="AE12" i="27"/>
  <c r="AF12" i="27" s="1"/>
  <c r="R13" i="27"/>
  <c r="S13" i="27" s="1"/>
  <c r="Q14" i="27"/>
  <c r="AE14" i="27"/>
  <c r="AF14" i="27" s="1"/>
  <c r="R15" i="27"/>
  <c r="S15" i="27" s="1"/>
  <c r="Q16" i="27"/>
  <c r="AB16" i="27"/>
  <c r="AE16" i="27"/>
  <c r="AF16" i="27" s="1"/>
  <c r="R17" i="27"/>
  <c r="S17" i="27" s="1"/>
  <c r="Q18" i="27"/>
  <c r="R8" i="27"/>
  <c r="S8" i="27" s="1"/>
  <c r="R10" i="27"/>
  <c r="S10" i="27" s="1"/>
  <c r="R12" i="27"/>
  <c r="S12" i="27" s="1"/>
  <c r="R14" i="27"/>
  <c r="S14" i="27" s="1"/>
  <c r="R16" i="27"/>
  <c r="S16" i="27" s="1"/>
  <c r="R18" i="27"/>
  <c r="S18" i="27" s="1"/>
  <c r="AE18" i="27"/>
  <c r="AF18" i="27" s="1"/>
  <c r="AB18" i="27"/>
  <c r="S20" i="27"/>
  <c r="Q20" i="27"/>
  <c r="U20" i="27"/>
  <c r="AE20" i="27"/>
  <c r="AF20" i="27" s="1"/>
  <c r="AB20" i="27"/>
  <c r="R19" i="27"/>
  <c r="S19" i="27" s="1"/>
  <c r="R21" i="27"/>
  <c r="S21" i="27" s="1"/>
  <c r="Q22" i="27"/>
  <c r="AB22" i="27"/>
  <c r="AE22" i="27"/>
  <c r="AF22" i="27" s="1"/>
  <c r="R23" i="27"/>
  <c r="S23" i="27" s="1"/>
  <c r="Q24" i="27"/>
  <c r="AB24" i="27"/>
  <c r="AE24" i="27"/>
  <c r="AF24" i="27" s="1"/>
  <c r="R25" i="27"/>
  <c r="S25" i="27" s="1"/>
  <c r="Q26" i="27"/>
  <c r="AB26" i="27"/>
  <c r="AE26" i="27"/>
  <c r="AF26" i="27" s="1"/>
  <c r="R27" i="27"/>
  <c r="S27" i="27" s="1"/>
  <c r="Q28" i="27"/>
  <c r="AE28" i="27"/>
  <c r="AF28" i="27" s="1"/>
  <c r="R29" i="27"/>
  <c r="S29" i="27" s="1"/>
  <c r="Q30" i="27"/>
  <c r="AB30" i="27"/>
  <c r="AE30" i="27"/>
  <c r="AF30" i="27" s="1"/>
  <c r="R31" i="27"/>
  <c r="S31" i="27" s="1"/>
  <c r="Q32" i="27"/>
  <c r="AE32" i="27"/>
  <c r="AF32" i="27" s="1"/>
  <c r="R33" i="27"/>
  <c r="S33" i="27" s="1"/>
  <c r="Q34" i="27"/>
  <c r="AB34" i="27"/>
  <c r="AE34" i="27"/>
  <c r="AF34" i="27" s="1"/>
  <c r="R35" i="27"/>
  <c r="S35" i="27" s="1"/>
  <c r="Q36" i="27"/>
  <c r="AB36" i="27"/>
  <c r="AE36" i="27"/>
  <c r="AF36" i="27" s="1"/>
  <c r="R37" i="27"/>
  <c r="S37" i="27" s="1"/>
  <c r="Q38" i="27"/>
  <c r="AB38" i="27"/>
  <c r="AE38" i="27"/>
  <c r="AF38" i="27" s="1"/>
  <c r="R39" i="27"/>
  <c r="S39" i="27" s="1"/>
  <c r="Q40" i="27"/>
  <c r="AB40" i="27"/>
  <c r="AE40" i="27"/>
  <c r="AF40" i="27" s="1"/>
  <c r="Q42" i="27"/>
  <c r="AB42" i="27"/>
  <c r="AE42" i="27"/>
  <c r="AF42" i="27" s="1"/>
  <c r="R43" i="27"/>
  <c r="S43" i="27" s="1"/>
  <c r="Q44" i="27"/>
  <c r="AB44" i="27"/>
  <c r="AE44" i="27"/>
  <c r="AF44" i="27" s="1"/>
  <c r="R45" i="27"/>
  <c r="S45" i="27" s="1"/>
  <c r="Q46" i="27"/>
  <c r="AB46" i="27"/>
  <c r="AE46" i="27"/>
  <c r="AF46" i="27" s="1"/>
  <c r="R47" i="27"/>
  <c r="S47" i="27" s="1"/>
  <c r="Q48" i="27"/>
  <c r="AE48" i="27"/>
  <c r="AF48" i="27" s="1"/>
  <c r="R49" i="27"/>
  <c r="S49" i="27" s="1"/>
  <c r="Q50" i="27"/>
  <c r="AB50" i="27"/>
  <c r="AE50" i="27"/>
  <c r="AF50" i="27" s="1"/>
  <c r="R51" i="27"/>
  <c r="S51" i="27" s="1"/>
  <c r="Q52" i="27"/>
  <c r="AB52" i="27"/>
  <c r="AE52" i="27"/>
  <c r="AF52" i="27" s="1"/>
  <c r="R53" i="27"/>
  <c r="S53" i="27" s="1"/>
  <c r="Q54" i="27"/>
  <c r="AB54" i="27"/>
  <c r="AE54" i="27"/>
  <c r="AF54" i="27" s="1"/>
  <c r="R55" i="27"/>
  <c r="S55" i="27" s="1"/>
  <c r="Q56" i="27"/>
  <c r="AB56" i="27"/>
  <c r="AE56" i="27"/>
  <c r="AF56" i="27" s="1"/>
  <c r="R57" i="27"/>
  <c r="S57" i="27" s="1"/>
  <c r="Q58" i="27"/>
  <c r="AB58" i="27"/>
  <c r="AE58" i="27"/>
  <c r="AF58" i="27" s="1"/>
  <c r="R59" i="27"/>
  <c r="S59" i="27" s="1"/>
  <c r="Q60" i="27"/>
  <c r="AE60" i="27"/>
  <c r="AF60" i="27" s="1"/>
  <c r="R61" i="27"/>
  <c r="S61" i="27" s="1"/>
  <c r="R22" i="27"/>
  <c r="S22" i="27" s="1"/>
  <c r="R24" i="27"/>
  <c r="S24" i="27" s="1"/>
  <c r="R26" i="27"/>
  <c r="S26" i="27" s="1"/>
  <c r="R28" i="27"/>
  <c r="S28" i="27" s="1"/>
  <c r="R30" i="27"/>
  <c r="S30" i="27" s="1"/>
  <c r="R32" i="27"/>
  <c r="S32" i="27" s="1"/>
  <c r="R34" i="27"/>
  <c r="S34" i="27" s="1"/>
  <c r="R36" i="27"/>
  <c r="S36" i="27" s="1"/>
  <c r="R38" i="27"/>
  <c r="S38" i="27" s="1"/>
  <c r="R40" i="27"/>
  <c r="S40" i="27" s="1"/>
  <c r="R42" i="27"/>
  <c r="S42" i="27" s="1"/>
  <c r="R44" i="27"/>
  <c r="S44" i="27" s="1"/>
  <c r="R46" i="27"/>
  <c r="S46" i="27" s="1"/>
  <c r="R48" i="27"/>
  <c r="S48" i="27" s="1"/>
  <c r="R50" i="27"/>
  <c r="S50" i="27" s="1"/>
  <c r="R52" i="27"/>
  <c r="S52" i="27" s="1"/>
  <c r="R54" i="27"/>
  <c r="S54" i="27" s="1"/>
  <c r="R56" i="27"/>
  <c r="S56" i="27" s="1"/>
  <c r="R58" i="27"/>
  <c r="S58" i="27" s="1"/>
  <c r="R60" i="27"/>
  <c r="S60" i="27" s="1"/>
  <c r="AE61" i="27"/>
  <c r="AF61" i="27" s="1"/>
  <c r="AB61" i="27"/>
  <c r="S63" i="27"/>
  <c r="Q63" i="27"/>
  <c r="U63" i="27"/>
  <c r="AE63" i="27"/>
  <c r="AF63" i="27" s="1"/>
  <c r="AB63" i="27"/>
  <c r="R62" i="27"/>
  <c r="S62" i="27" s="1"/>
  <c r="R64" i="27"/>
  <c r="S64" i="27" s="1"/>
  <c r="Q65" i="27"/>
  <c r="AB65" i="27"/>
  <c r="AE65" i="27"/>
  <c r="AF65" i="27" s="1"/>
  <c r="R66" i="27"/>
  <c r="S66" i="27" s="1"/>
  <c r="Q67" i="27"/>
  <c r="AB67" i="27"/>
  <c r="AE67" i="27"/>
  <c r="AF67" i="27" s="1"/>
  <c r="R68" i="27"/>
  <c r="S68" i="27" s="1"/>
  <c r="Q69" i="27"/>
  <c r="AB69" i="27"/>
  <c r="AE69" i="27"/>
  <c r="AF69" i="27" s="1"/>
  <c r="R70" i="27"/>
  <c r="S70" i="27" s="1"/>
  <c r="Q71" i="27"/>
  <c r="AB71" i="27"/>
  <c r="AE71" i="27"/>
  <c r="AF71" i="27" s="1"/>
  <c r="R72" i="27"/>
  <c r="S72" i="27" s="1"/>
  <c r="Q73" i="27"/>
  <c r="AB73" i="27"/>
  <c r="AE73" i="27"/>
  <c r="AF73" i="27" s="1"/>
  <c r="R74" i="27"/>
  <c r="S74" i="27" s="1"/>
  <c r="Q75" i="27"/>
  <c r="AB75" i="27"/>
  <c r="AE75" i="27"/>
  <c r="AF75" i="27" s="1"/>
  <c r="R76" i="27"/>
  <c r="S76" i="27" s="1"/>
  <c r="Q77" i="27"/>
  <c r="AB77" i="27"/>
  <c r="AE77" i="27"/>
  <c r="AF77" i="27" s="1"/>
  <c r="R78" i="27"/>
  <c r="S78" i="27" s="1"/>
  <c r="Q79" i="27"/>
  <c r="AB79" i="27"/>
  <c r="AE79" i="27"/>
  <c r="AF79" i="27" s="1"/>
  <c r="R80" i="27"/>
  <c r="S80" i="27" s="1"/>
  <c r="R81" i="27"/>
  <c r="AB101" i="27"/>
  <c r="R65" i="27"/>
  <c r="S65" i="27" s="1"/>
  <c r="R67" i="27"/>
  <c r="S67" i="27" s="1"/>
  <c r="R69" i="27"/>
  <c r="S69" i="27" s="1"/>
  <c r="R71" i="27"/>
  <c r="S71" i="27" s="1"/>
  <c r="R73" i="27"/>
  <c r="S73" i="27" s="1"/>
  <c r="R75" i="27"/>
  <c r="S75" i="27" s="1"/>
  <c r="R77" i="27"/>
  <c r="S77" i="27" s="1"/>
  <c r="R79" i="27"/>
  <c r="S79" i="27" s="1"/>
  <c r="AE81" i="27"/>
  <c r="AF81" i="27" s="1"/>
  <c r="AB81" i="27"/>
  <c r="Q83" i="27"/>
  <c r="U83" i="27"/>
  <c r="R83" i="27"/>
  <c r="S83" i="27" s="1"/>
  <c r="Q101" i="27"/>
  <c r="AD83" i="27"/>
  <c r="R85" i="27"/>
  <c r="S85" i="27" s="1"/>
  <c r="U85" i="27"/>
  <c r="AD85" i="27"/>
  <c r="R87" i="27"/>
  <c r="S87" i="27" s="1"/>
  <c r="U87" i="27"/>
  <c r="AD87" i="27"/>
  <c r="R89" i="27"/>
  <c r="S89" i="27" s="1"/>
  <c r="U89" i="27"/>
  <c r="AD89" i="27"/>
  <c r="R91" i="27"/>
  <c r="S91" i="27" s="1"/>
  <c r="U91" i="27"/>
  <c r="AD91" i="27"/>
  <c r="R93" i="27"/>
  <c r="S93" i="27" s="1"/>
  <c r="U93" i="27"/>
  <c r="AD93" i="27"/>
  <c r="R95" i="27"/>
  <c r="S95" i="27" s="1"/>
  <c r="U95" i="27"/>
  <c r="AD95" i="27"/>
  <c r="R97" i="27"/>
  <c r="S97" i="27" s="1"/>
  <c r="U97" i="27"/>
  <c r="AD97" i="27"/>
  <c r="R99" i="27"/>
  <c r="S99" i="27" s="1"/>
  <c r="U99" i="27"/>
  <c r="AD99" i="27"/>
  <c r="AE100" i="27"/>
  <c r="AF100" i="27" s="1"/>
  <c r="Y101" i="27"/>
  <c r="R82" i="27"/>
  <c r="S82" i="27" s="1"/>
  <c r="AB83" i="27"/>
  <c r="R84" i="27"/>
  <c r="S84" i="27" s="1"/>
  <c r="Q85" i="27"/>
  <c r="AB85" i="27"/>
  <c r="R86" i="27"/>
  <c r="S86" i="27" s="1"/>
  <c r="Q87" i="27"/>
  <c r="AB87" i="27"/>
  <c r="R88" i="27"/>
  <c r="Q89" i="27"/>
  <c r="AB89" i="27"/>
  <c r="R90" i="27"/>
  <c r="S90" i="27" s="1"/>
  <c r="Q91" i="27"/>
  <c r="AB91" i="27"/>
  <c r="R92" i="27"/>
  <c r="S92" i="27" s="1"/>
  <c r="Q93" i="27"/>
  <c r="AB93" i="27"/>
  <c r="R94" i="27"/>
  <c r="S94" i="27" s="1"/>
  <c r="Q95" i="27"/>
  <c r="AB95" i="27"/>
  <c r="R96" i="27"/>
  <c r="S96" i="27" s="1"/>
  <c r="Q97" i="27"/>
  <c r="R98" i="27"/>
  <c r="S98" i="27" s="1"/>
  <c r="Q99" i="27"/>
  <c r="AB99" i="27"/>
  <c r="R100" i="27"/>
  <c r="S100" i="27" s="1"/>
  <c r="AB35" i="26"/>
  <c r="AC101" i="26"/>
  <c r="Z101" i="26"/>
  <c r="X101" i="26"/>
  <c r="W101" i="26"/>
  <c r="V101" i="26"/>
  <c r="T101" i="26"/>
  <c r="O101" i="26"/>
  <c r="M101" i="26"/>
  <c r="L101" i="26"/>
  <c r="K101" i="26"/>
  <c r="J101" i="26"/>
  <c r="I101" i="26"/>
  <c r="H101" i="26"/>
  <c r="AA100" i="26"/>
  <c r="AD100" i="26" s="1"/>
  <c r="Y100" i="26"/>
  <c r="P100" i="26"/>
  <c r="U100" i="26" s="1"/>
  <c r="N100" i="26"/>
  <c r="G100" i="26"/>
  <c r="AA99" i="26"/>
  <c r="AE99" i="26" s="1"/>
  <c r="AF99" i="26" s="1"/>
  <c r="Y99" i="26"/>
  <c r="P99" i="26"/>
  <c r="N99" i="26"/>
  <c r="G99" i="26"/>
  <c r="AB98" i="26"/>
  <c r="AA98" i="26"/>
  <c r="AD98" i="26" s="1"/>
  <c r="Y98" i="26"/>
  <c r="P98" i="26"/>
  <c r="U98" i="26" s="1"/>
  <c r="N98" i="26"/>
  <c r="G98" i="26"/>
  <c r="AB97" i="26"/>
  <c r="AA97" i="26"/>
  <c r="AE97" i="26" s="1"/>
  <c r="AF97" i="26" s="1"/>
  <c r="Y97" i="26"/>
  <c r="P97" i="26"/>
  <c r="N97" i="26"/>
  <c r="G97" i="26"/>
  <c r="AA96" i="26"/>
  <c r="AD96" i="26" s="1"/>
  <c r="Y96" i="26"/>
  <c r="P96" i="26"/>
  <c r="U96" i="26" s="1"/>
  <c r="N96" i="26"/>
  <c r="G96" i="26"/>
  <c r="AA95" i="26"/>
  <c r="AE95" i="26" s="1"/>
  <c r="AF95" i="26" s="1"/>
  <c r="Y95" i="26"/>
  <c r="P95" i="26"/>
  <c r="N95" i="26"/>
  <c r="G95" i="26"/>
  <c r="AA94" i="26"/>
  <c r="AD94" i="26" s="1"/>
  <c r="Y94" i="26"/>
  <c r="P94" i="26"/>
  <c r="U94" i="26" s="1"/>
  <c r="N94" i="26"/>
  <c r="G94" i="26"/>
  <c r="AA93" i="26"/>
  <c r="AE93" i="26" s="1"/>
  <c r="AF93" i="26" s="1"/>
  <c r="Y93" i="26"/>
  <c r="P93" i="26"/>
  <c r="N93" i="26"/>
  <c r="G93" i="26"/>
  <c r="AA92" i="26"/>
  <c r="AD92" i="26" s="1"/>
  <c r="Y92" i="26"/>
  <c r="P92" i="26"/>
  <c r="U92" i="26" s="1"/>
  <c r="N92" i="26"/>
  <c r="G92" i="26"/>
  <c r="AA91" i="26"/>
  <c r="AE91" i="26" s="1"/>
  <c r="AF91" i="26" s="1"/>
  <c r="Y91" i="26"/>
  <c r="P91" i="26"/>
  <c r="N91" i="26"/>
  <c r="G91" i="26"/>
  <c r="AA90" i="26"/>
  <c r="AD90" i="26" s="1"/>
  <c r="Y90" i="26"/>
  <c r="P90" i="26"/>
  <c r="U90" i="26" s="1"/>
  <c r="N90" i="26"/>
  <c r="G90" i="26"/>
  <c r="AA89" i="26"/>
  <c r="AE89" i="26" s="1"/>
  <c r="AF89" i="26" s="1"/>
  <c r="Y89" i="26"/>
  <c r="P89" i="26"/>
  <c r="N89" i="26"/>
  <c r="G89" i="26"/>
  <c r="AB88" i="26"/>
  <c r="AA88" i="26"/>
  <c r="AD88" i="26" s="1"/>
  <c r="Y88" i="26"/>
  <c r="Q88" i="26"/>
  <c r="P88" i="26"/>
  <c r="U88" i="26" s="1"/>
  <c r="N88" i="26"/>
  <c r="G88" i="26"/>
  <c r="AA87" i="26"/>
  <c r="AE87" i="26" s="1"/>
  <c r="AF87" i="26" s="1"/>
  <c r="Y87" i="26"/>
  <c r="P87" i="26"/>
  <c r="N87" i="26"/>
  <c r="G87" i="26"/>
  <c r="AA86" i="26"/>
  <c r="AD86" i="26" s="1"/>
  <c r="Y86" i="26"/>
  <c r="P86" i="26"/>
  <c r="U86" i="26" s="1"/>
  <c r="N86" i="26"/>
  <c r="G86" i="26"/>
  <c r="AA85" i="26"/>
  <c r="AE85" i="26" s="1"/>
  <c r="AF85" i="26" s="1"/>
  <c r="Y85" i="26"/>
  <c r="P85" i="26"/>
  <c r="N85" i="26"/>
  <c r="G85" i="26"/>
  <c r="AA84" i="26"/>
  <c r="AD84" i="26" s="1"/>
  <c r="Y84" i="26"/>
  <c r="P84" i="26"/>
  <c r="U84" i="26" s="1"/>
  <c r="N84" i="26"/>
  <c r="G84" i="26"/>
  <c r="AA83" i="26"/>
  <c r="AE83" i="26" s="1"/>
  <c r="AF83" i="26" s="1"/>
  <c r="Y83" i="26"/>
  <c r="P83" i="26"/>
  <c r="N83" i="26"/>
  <c r="G83" i="26"/>
  <c r="AA82" i="26"/>
  <c r="AD82" i="26" s="1"/>
  <c r="Y82" i="26"/>
  <c r="P82" i="26"/>
  <c r="U82" i="26" s="1"/>
  <c r="N82" i="26"/>
  <c r="G82" i="26"/>
  <c r="AA81" i="26"/>
  <c r="AD81" i="26" s="1"/>
  <c r="Y81" i="26"/>
  <c r="Q81" i="26"/>
  <c r="P81" i="26"/>
  <c r="S81" i="26" s="1"/>
  <c r="N81" i="26"/>
  <c r="G81" i="26"/>
  <c r="AA80" i="26"/>
  <c r="AD80" i="26" s="1"/>
  <c r="Y80" i="26"/>
  <c r="P80" i="26"/>
  <c r="U80" i="26" s="1"/>
  <c r="N80" i="26"/>
  <c r="G80" i="26"/>
  <c r="AA79" i="26"/>
  <c r="AD79" i="26" s="1"/>
  <c r="Y79" i="26"/>
  <c r="P79" i="26"/>
  <c r="U79" i="26" s="1"/>
  <c r="N79" i="26"/>
  <c r="G79" i="26"/>
  <c r="AA78" i="26"/>
  <c r="AD78" i="26" s="1"/>
  <c r="Y78" i="26"/>
  <c r="P78" i="26"/>
  <c r="U78" i="26" s="1"/>
  <c r="N78" i="26"/>
  <c r="G78" i="26"/>
  <c r="AA77" i="26"/>
  <c r="AD77" i="26" s="1"/>
  <c r="Y77" i="26"/>
  <c r="P77" i="26"/>
  <c r="U77" i="26" s="1"/>
  <c r="N77" i="26"/>
  <c r="G77" i="26"/>
  <c r="AB76" i="26"/>
  <c r="AA76" i="26"/>
  <c r="AD76" i="26" s="1"/>
  <c r="Y76" i="26"/>
  <c r="P76" i="26"/>
  <c r="U76" i="26" s="1"/>
  <c r="N76" i="26"/>
  <c r="G76" i="26"/>
  <c r="AA75" i="26"/>
  <c r="AD75" i="26" s="1"/>
  <c r="Y75" i="26"/>
  <c r="P75" i="26"/>
  <c r="U75" i="26" s="1"/>
  <c r="N75" i="26"/>
  <c r="G75" i="26"/>
  <c r="AB74" i="26"/>
  <c r="AA74" i="26"/>
  <c r="AD74" i="26" s="1"/>
  <c r="Y74" i="26"/>
  <c r="P74" i="26"/>
  <c r="U74" i="26" s="1"/>
  <c r="N74" i="26"/>
  <c r="G74" i="26"/>
  <c r="AA73" i="26"/>
  <c r="AD73" i="26" s="1"/>
  <c r="Y73" i="26"/>
  <c r="P73" i="26"/>
  <c r="U73" i="26" s="1"/>
  <c r="N73" i="26"/>
  <c r="G73" i="26"/>
  <c r="AB72" i="26"/>
  <c r="AA72" i="26"/>
  <c r="AD72" i="26" s="1"/>
  <c r="Y72" i="26"/>
  <c r="P72" i="26"/>
  <c r="U72" i="26" s="1"/>
  <c r="N72" i="26"/>
  <c r="G72" i="26"/>
  <c r="AA71" i="26"/>
  <c r="AD71" i="26" s="1"/>
  <c r="Y71" i="26"/>
  <c r="P71" i="26"/>
  <c r="U71" i="26" s="1"/>
  <c r="N71" i="26"/>
  <c r="G71" i="26"/>
  <c r="AA70" i="26"/>
  <c r="AD70" i="26" s="1"/>
  <c r="Y70" i="26"/>
  <c r="P70" i="26"/>
  <c r="U70" i="26" s="1"/>
  <c r="N70" i="26"/>
  <c r="G70" i="26"/>
  <c r="AA69" i="26"/>
  <c r="AD69" i="26" s="1"/>
  <c r="Y69" i="26"/>
  <c r="P69" i="26"/>
  <c r="U69" i="26" s="1"/>
  <c r="N69" i="26"/>
  <c r="G69" i="26"/>
  <c r="AA68" i="26"/>
  <c r="AD68" i="26" s="1"/>
  <c r="Y68" i="26"/>
  <c r="P68" i="26"/>
  <c r="U68" i="26" s="1"/>
  <c r="N68" i="26"/>
  <c r="G68" i="26"/>
  <c r="AA67" i="26"/>
  <c r="AD67" i="26" s="1"/>
  <c r="Y67" i="26"/>
  <c r="P67" i="26"/>
  <c r="U67" i="26" s="1"/>
  <c r="N67" i="26"/>
  <c r="G67" i="26"/>
  <c r="AB66" i="26"/>
  <c r="AA66" i="26"/>
  <c r="AD66" i="26" s="1"/>
  <c r="Y66" i="26"/>
  <c r="P66" i="26"/>
  <c r="U66" i="26" s="1"/>
  <c r="N66" i="26"/>
  <c r="G66" i="26"/>
  <c r="AA65" i="26"/>
  <c r="AD65" i="26" s="1"/>
  <c r="Y65" i="26"/>
  <c r="P65" i="26"/>
  <c r="U65" i="26" s="1"/>
  <c r="N65" i="26"/>
  <c r="G65" i="26"/>
  <c r="AA64" i="26"/>
  <c r="AD64" i="26" s="1"/>
  <c r="Y64" i="26"/>
  <c r="P64" i="26"/>
  <c r="U64" i="26" s="1"/>
  <c r="N64" i="26"/>
  <c r="G64" i="26"/>
  <c r="AA63" i="26"/>
  <c r="AD63" i="26" s="1"/>
  <c r="Y63" i="26"/>
  <c r="P63" i="26"/>
  <c r="U63" i="26" s="1"/>
  <c r="N63" i="26"/>
  <c r="G63" i="26"/>
  <c r="AB62" i="26"/>
  <c r="AA62" i="26"/>
  <c r="AD62" i="26" s="1"/>
  <c r="Y62" i="26"/>
  <c r="P62" i="26"/>
  <c r="U62" i="26" s="1"/>
  <c r="N62" i="26"/>
  <c r="G62" i="26"/>
  <c r="AA61" i="26"/>
  <c r="AD61" i="26" s="1"/>
  <c r="Y61" i="26"/>
  <c r="P61" i="26"/>
  <c r="U61" i="26" s="1"/>
  <c r="N61" i="26"/>
  <c r="G61" i="26"/>
  <c r="AB60" i="26"/>
  <c r="AA60" i="26"/>
  <c r="AE60" i="26" s="1"/>
  <c r="AF60" i="26" s="1"/>
  <c r="Y60" i="26"/>
  <c r="P60" i="26"/>
  <c r="N60" i="26"/>
  <c r="G60" i="26"/>
  <c r="AA59" i="26"/>
  <c r="AE59" i="26" s="1"/>
  <c r="AF59" i="26" s="1"/>
  <c r="Y59" i="26"/>
  <c r="P59" i="26"/>
  <c r="N59" i="26"/>
  <c r="G59" i="26"/>
  <c r="AA58" i="26"/>
  <c r="AD58" i="26" s="1"/>
  <c r="Y58" i="26"/>
  <c r="P58" i="26"/>
  <c r="U58" i="26" s="1"/>
  <c r="N58" i="26"/>
  <c r="G58" i="26"/>
  <c r="AA57" i="26"/>
  <c r="AE57" i="26" s="1"/>
  <c r="AF57" i="26" s="1"/>
  <c r="Y57" i="26"/>
  <c r="P57" i="26"/>
  <c r="N57" i="26"/>
  <c r="G57" i="26"/>
  <c r="AA56" i="26"/>
  <c r="AD56" i="26" s="1"/>
  <c r="Y56" i="26"/>
  <c r="P56" i="26"/>
  <c r="U56" i="26" s="1"/>
  <c r="N56" i="26"/>
  <c r="G56" i="26"/>
  <c r="AA55" i="26"/>
  <c r="AE55" i="26" s="1"/>
  <c r="AF55" i="26" s="1"/>
  <c r="Y55" i="26"/>
  <c r="P55" i="26"/>
  <c r="N55" i="26"/>
  <c r="G55" i="26"/>
  <c r="AA54" i="26"/>
  <c r="AD54" i="26" s="1"/>
  <c r="Y54" i="26"/>
  <c r="P54" i="26"/>
  <c r="U54" i="26" s="1"/>
  <c r="N54" i="26"/>
  <c r="G54" i="26"/>
  <c r="AB53" i="26"/>
  <c r="AA53" i="26"/>
  <c r="AE53" i="26" s="1"/>
  <c r="AF53" i="26" s="1"/>
  <c r="Y53" i="26"/>
  <c r="P53" i="26"/>
  <c r="N53" i="26"/>
  <c r="G53" i="26"/>
  <c r="AA52" i="26"/>
  <c r="AD52" i="26" s="1"/>
  <c r="Y52" i="26"/>
  <c r="P52" i="26"/>
  <c r="U52" i="26" s="1"/>
  <c r="N52" i="26"/>
  <c r="G52" i="26"/>
  <c r="AA51" i="26"/>
  <c r="AE51" i="26" s="1"/>
  <c r="AF51" i="26" s="1"/>
  <c r="Y51" i="26"/>
  <c r="P51" i="26"/>
  <c r="N51" i="26"/>
  <c r="G51" i="26"/>
  <c r="AA50" i="26"/>
  <c r="AD50" i="26" s="1"/>
  <c r="Y50" i="26"/>
  <c r="P50" i="26"/>
  <c r="U50" i="26" s="1"/>
  <c r="N50" i="26"/>
  <c r="G50" i="26"/>
  <c r="AA49" i="26"/>
  <c r="AE49" i="26" s="1"/>
  <c r="AF49" i="26" s="1"/>
  <c r="Y49" i="26"/>
  <c r="P49" i="26"/>
  <c r="N49" i="26"/>
  <c r="G49" i="26"/>
  <c r="AB48" i="26"/>
  <c r="AA48" i="26"/>
  <c r="AD48" i="26" s="1"/>
  <c r="Y48" i="26"/>
  <c r="P48" i="26"/>
  <c r="U48" i="26" s="1"/>
  <c r="N48" i="26"/>
  <c r="G48" i="26"/>
  <c r="AA47" i="26"/>
  <c r="AE47" i="26" s="1"/>
  <c r="AF47" i="26" s="1"/>
  <c r="Y47" i="26"/>
  <c r="P47" i="26"/>
  <c r="N47" i="26"/>
  <c r="G47" i="26"/>
  <c r="AA46" i="26"/>
  <c r="AD46" i="26" s="1"/>
  <c r="Y46" i="26"/>
  <c r="P46" i="26"/>
  <c r="U46" i="26" s="1"/>
  <c r="N46" i="26"/>
  <c r="G46" i="26"/>
  <c r="AA45" i="26"/>
  <c r="AE45" i="26" s="1"/>
  <c r="AF45" i="26" s="1"/>
  <c r="Y45" i="26"/>
  <c r="P45" i="26"/>
  <c r="N45" i="26"/>
  <c r="G45" i="26"/>
  <c r="AA44" i="26"/>
  <c r="AD44" i="26" s="1"/>
  <c r="Y44" i="26"/>
  <c r="P44" i="26"/>
  <c r="U44" i="26" s="1"/>
  <c r="N44" i="26"/>
  <c r="G44" i="26"/>
  <c r="AA43" i="26"/>
  <c r="AE43" i="26" s="1"/>
  <c r="AF43" i="26" s="1"/>
  <c r="Y43" i="26"/>
  <c r="P43" i="26"/>
  <c r="N43" i="26"/>
  <c r="G43" i="26"/>
  <c r="AA42" i="26"/>
  <c r="AD42" i="26" s="1"/>
  <c r="Y42" i="26"/>
  <c r="P42" i="26"/>
  <c r="U42" i="26" s="1"/>
  <c r="N42" i="26"/>
  <c r="G42" i="26"/>
  <c r="AA41" i="26"/>
  <c r="AE41" i="26" s="1"/>
  <c r="AF41" i="26" s="1"/>
  <c r="Y41" i="26"/>
  <c r="U41" i="26"/>
  <c r="S41" i="26"/>
  <c r="Q41" i="26"/>
  <c r="N41" i="26"/>
  <c r="G41" i="26"/>
  <c r="AA40" i="26"/>
  <c r="AD40" i="26" s="1"/>
  <c r="Y40" i="26"/>
  <c r="P40" i="26"/>
  <c r="U40" i="26" s="1"/>
  <c r="N40" i="26"/>
  <c r="G40" i="26"/>
  <c r="AA39" i="26"/>
  <c r="AE39" i="26" s="1"/>
  <c r="AF39" i="26" s="1"/>
  <c r="Y39" i="26"/>
  <c r="P39" i="26"/>
  <c r="N39" i="26"/>
  <c r="G39" i="26"/>
  <c r="AA38" i="26"/>
  <c r="AD38" i="26" s="1"/>
  <c r="Y38" i="26"/>
  <c r="P38" i="26"/>
  <c r="U38" i="26" s="1"/>
  <c r="N38" i="26"/>
  <c r="G38" i="26"/>
  <c r="AA37" i="26"/>
  <c r="AE37" i="26" s="1"/>
  <c r="AF37" i="26" s="1"/>
  <c r="Y37" i="26"/>
  <c r="P37" i="26"/>
  <c r="N37" i="26"/>
  <c r="G37" i="26"/>
  <c r="AA36" i="26"/>
  <c r="AD36" i="26" s="1"/>
  <c r="Y36" i="26"/>
  <c r="P36" i="26"/>
  <c r="U36" i="26" s="1"/>
  <c r="N36" i="26"/>
  <c r="G36" i="26"/>
  <c r="AA35" i="26"/>
  <c r="AE35" i="26" s="1"/>
  <c r="AF35" i="26" s="1"/>
  <c r="Y35" i="26"/>
  <c r="P35" i="26"/>
  <c r="N35" i="26"/>
  <c r="G35" i="26"/>
  <c r="AA34" i="26"/>
  <c r="AD34" i="26" s="1"/>
  <c r="Y34" i="26"/>
  <c r="P34" i="26"/>
  <c r="U34" i="26" s="1"/>
  <c r="N34" i="26"/>
  <c r="G34" i="26"/>
  <c r="AA33" i="26"/>
  <c r="AE33" i="26" s="1"/>
  <c r="AF33" i="26" s="1"/>
  <c r="Y33" i="26"/>
  <c r="P33" i="26"/>
  <c r="N33" i="26"/>
  <c r="G33" i="26"/>
  <c r="AB32" i="26"/>
  <c r="AA32" i="26"/>
  <c r="AD32" i="26" s="1"/>
  <c r="Y32" i="26"/>
  <c r="P32" i="26"/>
  <c r="U32" i="26" s="1"/>
  <c r="N32" i="26"/>
  <c r="G32" i="26"/>
  <c r="AB31" i="26"/>
  <c r="AA31" i="26"/>
  <c r="AE31" i="26" s="1"/>
  <c r="AF31" i="26" s="1"/>
  <c r="Y31" i="26"/>
  <c r="P31" i="26"/>
  <c r="N31" i="26"/>
  <c r="G31" i="26"/>
  <c r="AA30" i="26"/>
  <c r="AD30" i="26" s="1"/>
  <c r="Y30" i="26"/>
  <c r="P30" i="26"/>
  <c r="U30" i="26" s="1"/>
  <c r="N30" i="26"/>
  <c r="G30" i="26"/>
  <c r="AB29" i="26"/>
  <c r="AA29" i="26"/>
  <c r="AE29" i="26" s="1"/>
  <c r="AF29" i="26" s="1"/>
  <c r="Y29" i="26"/>
  <c r="P29" i="26"/>
  <c r="N29" i="26"/>
  <c r="G29" i="26"/>
  <c r="AB28" i="26"/>
  <c r="AA28" i="26"/>
  <c r="AD28" i="26" s="1"/>
  <c r="Y28" i="26"/>
  <c r="P28" i="26"/>
  <c r="U28" i="26" s="1"/>
  <c r="N28" i="26"/>
  <c r="G28" i="26"/>
  <c r="AA27" i="26"/>
  <c r="AE27" i="26" s="1"/>
  <c r="AF27" i="26" s="1"/>
  <c r="Y27" i="26"/>
  <c r="P27" i="26"/>
  <c r="N27" i="26"/>
  <c r="G27" i="26"/>
  <c r="AA26" i="26"/>
  <c r="AD26" i="26" s="1"/>
  <c r="Y26" i="26"/>
  <c r="P26" i="26"/>
  <c r="U26" i="26" s="1"/>
  <c r="N26" i="26"/>
  <c r="G26" i="26"/>
  <c r="AA25" i="26"/>
  <c r="AE25" i="26" s="1"/>
  <c r="AF25" i="26" s="1"/>
  <c r="Y25" i="26"/>
  <c r="P25" i="26"/>
  <c r="N25" i="26"/>
  <c r="G25" i="26"/>
  <c r="AA24" i="26"/>
  <c r="AD24" i="26" s="1"/>
  <c r="Y24" i="26"/>
  <c r="P24" i="26"/>
  <c r="U24" i="26" s="1"/>
  <c r="N24" i="26"/>
  <c r="G24" i="26"/>
  <c r="AA23" i="26"/>
  <c r="AE23" i="26" s="1"/>
  <c r="AF23" i="26" s="1"/>
  <c r="Y23" i="26"/>
  <c r="P23" i="26"/>
  <c r="N23" i="26"/>
  <c r="G23" i="26"/>
  <c r="AA22" i="26"/>
  <c r="AD22" i="26" s="1"/>
  <c r="Y22" i="26"/>
  <c r="P22" i="26"/>
  <c r="U22" i="26" s="1"/>
  <c r="N22" i="26"/>
  <c r="G22" i="26"/>
  <c r="AA21" i="26"/>
  <c r="AE21" i="26" s="1"/>
  <c r="AF21" i="26" s="1"/>
  <c r="Y21" i="26"/>
  <c r="P21" i="26"/>
  <c r="N21" i="26"/>
  <c r="G21" i="26"/>
  <c r="AA20" i="26"/>
  <c r="AD20" i="26" s="1"/>
  <c r="Y20" i="26"/>
  <c r="P20" i="26"/>
  <c r="U20" i="26" s="1"/>
  <c r="N20" i="26"/>
  <c r="G20" i="26"/>
  <c r="AA19" i="26"/>
  <c r="AD19" i="26" s="1"/>
  <c r="Y19" i="26"/>
  <c r="P19" i="26"/>
  <c r="R19" i="26" s="1"/>
  <c r="N19" i="26"/>
  <c r="G19" i="26"/>
  <c r="AA18" i="26"/>
  <c r="AD18" i="26" s="1"/>
  <c r="Y18" i="26"/>
  <c r="P18" i="26"/>
  <c r="U18" i="26" s="1"/>
  <c r="N18" i="26"/>
  <c r="G18" i="26"/>
  <c r="AA17" i="26"/>
  <c r="AD17" i="26" s="1"/>
  <c r="Y17" i="26"/>
  <c r="P17" i="26"/>
  <c r="R17" i="26" s="1"/>
  <c r="N17" i="26"/>
  <c r="G17" i="26"/>
  <c r="AA16" i="26"/>
  <c r="AD16" i="26" s="1"/>
  <c r="Y16" i="26"/>
  <c r="P16" i="26"/>
  <c r="U16" i="26" s="1"/>
  <c r="N16" i="26"/>
  <c r="G16" i="26"/>
  <c r="AA15" i="26"/>
  <c r="AD15" i="26" s="1"/>
  <c r="Y15" i="26"/>
  <c r="P15" i="26"/>
  <c r="U15" i="26" s="1"/>
  <c r="N15" i="26"/>
  <c r="G15" i="26"/>
  <c r="AB14" i="26"/>
  <c r="AA14" i="26"/>
  <c r="AD14" i="26" s="1"/>
  <c r="Y14" i="26"/>
  <c r="P14" i="26"/>
  <c r="U14" i="26" s="1"/>
  <c r="N14" i="26"/>
  <c r="G14" i="26"/>
  <c r="AB13" i="26"/>
  <c r="AA13" i="26"/>
  <c r="AD13" i="26" s="1"/>
  <c r="Y13" i="26"/>
  <c r="P13" i="26"/>
  <c r="U13" i="26" s="1"/>
  <c r="N13" i="26"/>
  <c r="G13" i="26"/>
  <c r="AB12" i="26"/>
  <c r="AA12" i="26"/>
  <c r="AD12" i="26" s="1"/>
  <c r="Y12" i="26"/>
  <c r="P12" i="26"/>
  <c r="U12" i="26" s="1"/>
  <c r="N12" i="26"/>
  <c r="G12" i="26"/>
  <c r="AA11" i="26"/>
  <c r="AD11" i="26" s="1"/>
  <c r="Y11" i="26"/>
  <c r="P11" i="26"/>
  <c r="U11" i="26" s="1"/>
  <c r="N11" i="26"/>
  <c r="G11" i="26"/>
  <c r="AA10" i="26"/>
  <c r="AD10" i="26" s="1"/>
  <c r="Y10" i="26"/>
  <c r="P10" i="26"/>
  <c r="U10" i="26" s="1"/>
  <c r="N10" i="26"/>
  <c r="G10" i="26"/>
  <c r="AA9" i="26"/>
  <c r="AD9" i="26" s="1"/>
  <c r="Y9" i="26"/>
  <c r="P9" i="26"/>
  <c r="U9" i="26" s="1"/>
  <c r="N9" i="26"/>
  <c r="G9" i="26"/>
  <c r="AA8" i="26"/>
  <c r="AD8" i="26" s="1"/>
  <c r="Y8" i="26"/>
  <c r="P8" i="26"/>
  <c r="U8" i="26" s="1"/>
  <c r="N8" i="26"/>
  <c r="G8" i="26"/>
  <c r="AA7" i="26"/>
  <c r="AE7" i="26" s="1"/>
  <c r="AF7" i="26" s="1"/>
  <c r="Y7" i="26"/>
  <c r="P7" i="26"/>
  <c r="N7" i="26"/>
  <c r="G7" i="26"/>
  <c r="B6" i="26"/>
  <c r="C6" i="26" s="1"/>
  <c r="D6" i="26" s="1"/>
  <c r="E6" i="26" s="1"/>
  <c r="F6" i="26" s="1"/>
  <c r="G6" i="26" s="1"/>
  <c r="H6" i="26" s="1"/>
  <c r="I6" i="26" s="1"/>
  <c r="J6" i="26" s="1"/>
  <c r="K6" i="26" s="1"/>
  <c r="P101" i="26" l="1"/>
  <c r="AB42" i="26"/>
  <c r="Q15" i="26"/>
  <c r="Q26" i="26"/>
  <c r="Q90" i="26"/>
  <c r="Q58" i="26"/>
  <c r="AB65" i="26"/>
  <c r="AB69" i="26"/>
  <c r="AB79" i="26"/>
  <c r="AB100" i="26"/>
  <c r="AB9" i="26"/>
  <c r="Q22" i="26"/>
  <c r="Q36" i="26"/>
  <c r="AB46" i="26"/>
  <c r="AB50" i="26"/>
  <c r="Q54" i="26"/>
  <c r="Q84" i="26"/>
  <c r="Q94" i="26"/>
  <c r="Q7" i="26"/>
  <c r="Q11" i="26"/>
  <c r="Q13" i="26"/>
  <c r="Q18" i="26"/>
  <c r="AB20" i="26"/>
  <c r="AB24" i="26"/>
  <c r="Q34" i="26"/>
  <c r="AB38" i="26"/>
  <c r="Q44" i="26"/>
  <c r="AB56" i="26"/>
  <c r="Q61" i="26"/>
  <c r="Q63" i="26"/>
  <c r="Q71" i="26"/>
  <c r="Q73" i="26"/>
  <c r="Q75" i="26"/>
  <c r="Q77" i="26"/>
  <c r="AB82" i="26"/>
  <c r="AB86" i="26"/>
  <c r="AB92" i="26"/>
  <c r="AB96" i="26"/>
  <c r="N101" i="26"/>
  <c r="AF5" i="32"/>
  <c r="AB5" i="32"/>
  <c r="AB6" i="32"/>
  <c r="AC6" i="32" s="1"/>
  <c r="AA6" i="31"/>
  <c r="AA5" i="31"/>
  <c r="Y4" i="30"/>
  <c r="W6" i="30"/>
  <c r="X6" i="30" s="1"/>
  <c r="Y6" i="30" s="1"/>
  <c r="Z6" i="30" s="1"/>
  <c r="U6" i="29"/>
  <c r="V6" i="29" s="1"/>
  <c r="U5" i="29"/>
  <c r="AB7" i="26"/>
  <c r="Q9" i="26"/>
  <c r="AE9" i="26"/>
  <c r="AF9" i="26" s="1"/>
  <c r="AB11" i="26"/>
  <c r="AB15" i="26"/>
  <c r="AB18" i="26"/>
  <c r="Q20" i="26"/>
  <c r="AE20" i="26"/>
  <c r="AF20" i="26" s="1"/>
  <c r="AB22" i="26"/>
  <c r="Q24" i="26"/>
  <c r="AE24" i="26"/>
  <c r="AF24" i="26" s="1"/>
  <c r="AB26" i="26"/>
  <c r="Q28" i="26"/>
  <c r="AE28" i="26"/>
  <c r="AF28" i="26" s="1"/>
  <c r="Q30" i="26"/>
  <c r="Q32" i="26"/>
  <c r="AE32" i="26"/>
  <c r="AF32" i="26" s="1"/>
  <c r="AB34" i="26"/>
  <c r="Q38" i="26"/>
  <c r="AE38" i="26"/>
  <c r="AF38" i="26" s="1"/>
  <c r="AB40" i="26"/>
  <c r="Q42" i="26"/>
  <c r="AE42" i="26"/>
  <c r="AF42" i="26" s="1"/>
  <c r="AB44" i="26"/>
  <c r="Q46" i="26"/>
  <c r="AE46" i="26"/>
  <c r="AF46" i="26" s="1"/>
  <c r="Q50" i="26"/>
  <c r="AE50" i="26"/>
  <c r="AF50" i="26" s="1"/>
  <c r="AB52" i="26"/>
  <c r="AB54" i="26"/>
  <c r="Q56" i="26"/>
  <c r="AE56" i="26"/>
  <c r="AF56" i="26" s="1"/>
  <c r="AB58" i="26"/>
  <c r="AB61" i="26"/>
  <c r="AB63" i="26"/>
  <c r="AB67" i="26"/>
  <c r="Q69" i="26"/>
  <c r="AE69" i="26"/>
  <c r="AF69" i="26" s="1"/>
  <c r="AB71" i="26"/>
  <c r="AB73" i="26"/>
  <c r="AB75" i="26"/>
  <c r="Q79" i="26"/>
  <c r="AE79" i="26"/>
  <c r="AF79" i="26" s="1"/>
  <c r="Q82" i="26"/>
  <c r="AE82" i="26"/>
  <c r="AF82" i="26" s="1"/>
  <c r="AB84" i="26"/>
  <c r="Q86" i="26"/>
  <c r="AE86" i="26"/>
  <c r="AF86" i="26" s="1"/>
  <c r="S88" i="26"/>
  <c r="AE88" i="26"/>
  <c r="AF88" i="26" s="1"/>
  <c r="AB90" i="26"/>
  <c r="Q92" i="26"/>
  <c r="AE92" i="26"/>
  <c r="AF92" i="26" s="1"/>
  <c r="AB94" i="26"/>
  <c r="Q96" i="26"/>
  <c r="AE96" i="26"/>
  <c r="AF96" i="26" s="1"/>
  <c r="Q98" i="26"/>
  <c r="AE98" i="26"/>
  <c r="AF98" i="26" s="1"/>
  <c r="AE11" i="26"/>
  <c r="AF11" i="26" s="1"/>
  <c r="AE13" i="26"/>
  <c r="AF13" i="26" s="1"/>
  <c r="AE15" i="26"/>
  <c r="AF15" i="26" s="1"/>
  <c r="AE18" i="26"/>
  <c r="AF18" i="26" s="1"/>
  <c r="AE22" i="26"/>
  <c r="AF22" i="26" s="1"/>
  <c r="AE26" i="26"/>
  <c r="AF26" i="26" s="1"/>
  <c r="Q40" i="26"/>
  <c r="AE40" i="26"/>
  <c r="AF40" i="26" s="1"/>
  <c r="AE44" i="26"/>
  <c r="AF44" i="26" s="1"/>
  <c r="Q48" i="26"/>
  <c r="AE48" i="26"/>
  <c r="AF48" i="26" s="1"/>
  <c r="Q52" i="26"/>
  <c r="AE52" i="26"/>
  <c r="AF52" i="26" s="1"/>
  <c r="AE54" i="26"/>
  <c r="AF54" i="26" s="1"/>
  <c r="AE61" i="26"/>
  <c r="AF61" i="26" s="1"/>
  <c r="Q65" i="26"/>
  <c r="AE65" i="26"/>
  <c r="AF65" i="26" s="1"/>
  <c r="Q67" i="26"/>
  <c r="AE67" i="26"/>
  <c r="AF67" i="26" s="1"/>
  <c r="AE71" i="26"/>
  <c r="AF71" i="26" s="1"/>
  <c r="AE73" i="26"/>
  <c r="AF73" i="26" s="1"/>
  <c r="AE75" i="26"/>
  <c r="AF75" i="26" s="1"/>
  <c r="AE84" i="26"/>
  <c r="AF84" i="26" s="1"/>
  <c r="AE90" i="26"/>
  <c r="AF90" i="26" s="1"/>
  <c r="AE94" i="26"/>
  <c r="AF94" i="26" s="1"/>
  <c r="Q100" i="26"/>
  <c r="S6" i="28"/>
  <c r="T6" i="28" s="1"/>
  <c r="S5" i="28"/>
  <c r="AE101" i="27"/>
  <c r="AF101" i="27" s="1"/>
  <c r="U101" i="27"/>
  <c r="Q6" i="27"/>
  <c r="R6" i="27" s="1"/>
  <c r="Q5" i="27"/>
  <c r="R101" i="27"/>
  <c r="S101" i="27" s="1"/>
  <c r="S7" i="27"/>
  <c r="G101" i="26"/>
  <c r="AB77" i="26"/>
  <c r="AB36" i="26"/>
  <c r="AE36" i="26"/>
  <c r="AF36" i="26" s="1"/>
  <c r="AE58" i="26"/>
  <c r="AF58" i="26" s="1"/>
  <c r="AE34" i="26"/>
  <c r="AF34" i="26" s="1"/>
  <c r="AE63" i="26"/>
  <c r="AF63" i="26" s="1"/>
  <c r="AE77" i="26"/>
  <c r="AF77" i="26" s="1"/>
  <c r="AE30" i="26"/>
  <c r="AF30" i="26" s="1"/>
  <c r="AB30" i="26"/>
  <c r="L6" i="26"/>
  <c r="M6" i="26" s="1"/>
  <c r="N6" i="26" s="1"/>
  <c r="O6" i="26" s="1"/>
  <c r="P6" i="26" s="1"/>
  <c r="N4" i="26"/>
  <c r="U101" i="26"/>
  <c r="R7" i="26"/>
  <c r="U7" i="26"/>
  <c r="AA101" i="26"/>
  <c r="AD101" i="26" s="1"/>
  <c r="AD7" i="26"/>
  <c r="Q8" i="26"/>
  <c r="AB8" i="26"/>
  <c r="AE8" i="26"/>
  <c r="AF8" i="26" s="1"/>
  <c r="R9" i="26"/>
  <c r="S9" i="26" s="1"/>
  <c r="Q10" i="26"/>
  <c r="AB10" i="26"/>
  <c r="AE10" i="26"/>
  <c r="AF10" i="26" s="1"/>
  <c r="R11" i="26"/>
  <c r="S11" i="26" s="1"/>
  <c r="Q12" i="26"/>
  <c r="AE12" i="26"/>
  <c r="AF12" i="26" s="1"/>
  <c r="R13" i="26"/>
  <c r="S13" i="26" s="1"/>
  <c r="Q14" i="26"/>
  <c r="AE14" i="26"/>
  <c r="AF14" i="26" s="1"/>
  <c r="R15" i="26"/>
  <c r="S15" i="26" s="1"/>
  <c r="Q16" i="26"/>
  <c r="AB16" i="26"/>
  <c r="S17" i="26"/>
  <c r="Q17" i="26"/>
  <c r="U17" i="26"/>
  <c r="AE17" i="26"/>
  <c r="AF17" i="26" s="1"/>
  <c r="AB17" i="26"/>
  <c r="S19" i="26"/>
  <c r="Q19" i="26"/>
  <c r="U19" i="26"/>
  <c r="AE19" i="26"/>
  <c r="AF19" i="26" s="1"/>
  <c r="AB19" i="26"/>
  <c r="R8" i="26"/>
  <c r="S8" i="26" s="1"/>
  <c r="R10" i="26"/>
  <c r="S10" i="26" s="1"/>
  <c r="R12" i="26"/>
  <c r="S12" i="26" s="1"/>
  <c r="R14" i="26"/>
  <c r="S14" i="26" s="1"/>
  <c r="R16" i="26"/>
  <c r="S16" i="26" s="1"/>
  <c r="AE16" i="26"/>
  <c r="AF16" i="26" s="1"/>
  <c r="R21" i="26"/>
  <c r="S21" i="26" s="1"/>
  <c r="U21" i="26"/>
  <c r="AD21" i="26"/>
  <c r="R23" i="26"/>
  <c r="S23" i="26" s="1"/>
  <c r="U23" i="26"/>
  <c r="AD23" i="26"/>
  <c r="R25" i="26"/>
  <c r="S25" i="26" s="1"/>
  <c r="U25" i="26"/>
  <c r="AD25" i="26"/>
  <c r="R27" i="26"/>
  <c r="S27" i="26" s="1"/>
  <c r="U27" i="26"/>
  <c r="AD27" i="26"/>
  <c r="R29" i="26"/>
  <c r="S29" i="26" s="1"/>
  <c r="U29" i="26"/>
  <c r="AD29" i="26"/>
  <c r="R31" i="26"/>
  <c r="S31" i="26" s="1"/>
  <c r="U31" i="26"/>
  <c r="AD31" i="26"/>
  <c r="R33" i="26"/>
  <c r="S33" i="26" s="1"/>
  <c r="U33" i="26"/>
  <c r="AD33" i="26"/>
  <c r="R35" i="26"/>
  <c r="S35" i="26" s="1"/>
  <c r="U35" i="26"/>
  <c r="AD35" i="26"/>
  <c r="R37" i="26"/>
  <c r="S37" i="26" s="1"/>
  <c r="U37" i="26"/>
  <c r="AD37" i="26"/>
  <c r="R39" i="26"/>
  <c r="S39" i="26" s="1"/>
  <c r="U39" i="26"/>
  <c r="AD39" i="26"/>
  <c r="AD41" i="26"/>
  <c r="R43" i="26"/>
  <c r="S43" i="26" s="1"/>
  <c r="U43" i="26"/>
  <c r="AD43" i="26"/>
  <c r="R45" i="26"/>
  <c r="S45" i="26" s="1"/>
  <c r="U45" i="26"/>
  <c r="AD45" i="26"/>
  <c r="R47" i="26"/>
  <c r="S47" i="26" s="1"/>
  <c r="U47" i="26"/>
  <c r="AD47" i="26"/>
  <c r="R49" i="26"/>
  <c r="S49" i="26" s="1"/>
  <c r="U49" i="26"/>
  <c r="AD49" i="26"/>
  <c r="R51" i="26"/>
  <c r="S51" i="26" s="1"/>
  <c r="U51" i="26"/>
  <c r="AD51" i="26"/>
  <c r="R53" i="26"/>
  <c r="S53" i="26" s="1"/>
  <c r="U53" i="26"/>
  <c r="AD53" i="26"/>
  <c r="R55" i="26"/>
  <c r="S55" i="26" s="1"/>
  <c r="U55" i="26"/>
  <c r="AD55" i="26"/>
  <c r="R57" i="26"/>
  <c r="S57" i="26" s="1"/>
  <c r="U57" i="26"/>
  <c r="AD57" i="26"/>
  <c r="R59" i="26"/>
  <c r="S59" i="26" s="1"/>
  <c r="U59" i="26"/>
  <c r="AD59" i="26"/>
  <c r="Q60" i="26"/>
  <c r="U60" i="26"/>
  <c r="AD60" i="26"/>
  <c r="R18" i="26"/>
  <c r="S18" i="26" s="1"/>
  <c r="R20" i="26"/>
  <c r="S20" i="26" s="1"/>
  <c r="Q21" i="26"/>
  <c r="AB21" i="26"/>
  <c r="R22" i="26"/>
  <c r="S22" i="26" s="1"/>
  <c r="Q23" i="26"/>
  <c r="AB23" i="26"/>
  <c r="R24" i="26"/>
  <c r="S24" i="26" s="1"/>
  <c r="Q25" i="26"/>
  <c r="AB25" i="26"/>
  <c r="R26" i="26"/>
  <c r="S26" i="26" s="1"/>
  <c r="Q27" i="26"/>
  <c r="AB27" i="26"/>
  <c r="R28" i="26"/>
  <c r="S28" i="26" s="1"/>
  <c r="Q29" i="26"/>
  <c r="R30" i="26"/>
  <c r="S30" i="26" s="1"/>
  <c r="Q31" i="26"/>
  <c r="R32" i="26"/>
  <c r="S32" i="26" s="1"/>
  <c r="Q33" i="26"/>
  <c r="AB33" i="26"/>
  <c r="R34" i="26"/>
  <c r="S34" i="26" s="1"/>
  <c r="Q35" i="26"/>
  <c r="R36" i="26"/>
  <c r="S36" i="26" s="1"/>
  <c r="Q37" i="26"/>
  <c r="AB37" i="26"/>
  <c r="R38" i="26"/>
  <c r="S38" i="26" s="1"/>
  <c r="Q39" i="26"/>
  <c r="AB39" i="26"/>
  <c r="R40" i="26"/>
  <c r="S40" i="26" s="1"/>
  <c r="AB41" i="26"/>
  <c r="R42" i="26"/>
  <c r="S42" i="26" s="1"/>
  <c r="Q43" i="26"/>
  <c r="AB43" i="26"/>
  <c r="R44" i="26"/>
  <c r="S44" i="26" s="1"/>
  <c r="Q45" i="26"/>
  <c r="AB45" i="26"/>
  <c r="R46" i="26"/>
  <c r="S46" i="26" s="1"/>
  <c r="Q47" i="26"/>
  <c r="AB47" i="26"/>
  <c r="R48" i="26"/>
  <c r="S48" i="26" s="1"/>
  <c r="Q49" i="26"/>
  <c r="AB49" i="26"/>
  <c r="R50" i="26"/>
  <c r="S50" i="26" s="1"/>
  <c r="Q51" i="26"/>
  <c r="AB51" i="26"/>
  <c r="R52" i="26"/>
  <c r="S52" i="26" s="1"/>
  <c r="Q53" i="26"/>
  <c r="R54" i="26"/>
  <c r="S54" i="26" s="1"/>
  <c r="Q55" i="26"/>
  <c r="AB55" i="26"/>
  <c r="R56" i="26"/>
  <c r="S56" i="26" s="1"/>
  <c r="Q57" i="26"/>
  <c r="AB57" i="26"/>
  <c r="R58" i="26"/>
  <c r="S58" i="26" s="1"/>
  <c r="Q59" i="26"/>
  <c r="AB59" i="26"/>
  <c r="R60" i="26"/>
  <c r="S60" i="26" s="1"/>
  <c r="R61" i="26"/>
  <c r="S61" i="26" s="1"/>
  <c r="Q62" i="26"/>
  <c r="AE62" i="26"/>
  <c r="AF62" i="26" s="1"/>
  <c r="R63" i="26"/>
  <c r="S63" i="26" s="1"/>
  <c r="Q64" i="26"/>
  <c r="AB64" i="26"/>
  <c r="AE64" i="26"/>
  <c r="AF64" i="26" s="1"/>
  <c r="R65" i="26"/>
  <c r="S65" i="26" s="1"/>
  <c r="Q66" i="26"/>
  <c r="AE66" i="26"/>
  <c r="AF66" i="26" s="1"/>
  <c r="R67" i="26"/>
  <c r="S67" i="26" s="1"/>
  <c r="Q68" i="26"/>
  <c r="AB68" i="26"/>
  <c r="AE68" i="26"/>
  <c r="AF68" i="26" s="1"/>
  <c r="R69" i="26"/>
  <c r="S69" i="26" s="1"/>
  <c r="Q70" i="26"/>
  <c r="AB70" i="26"/>
  <c r="AE70" i="26"/>
  <c r="AF70" i="26" s="1"/>
  <c r="R71" i="26"/>
  <c r="S71" i="26" s="1"/>
  <c r="Q72" i="26"/>
  <c r="AE72" i="26"/>
  <c r="AF72" i="26" s="1"/>
  <c r="R73" i="26"/>
  <c r="S73" i="26" s="1"/>
  <c r="Q74" i="26"/>
  <c r="AE74" i="26"/>
  <c r="AF74" i="26" s="1"/>
  <c r="R75" i="26"/>
  <c r="S75" i="26" s="1"/>
  <c r="Q76" i="26"/>
  <c r="AE76" i="26"/>
  <c r="AF76" i="26" s="1"/>
  <c r="R77" i="26"/>
  <c r="S77" i="26" s="1"/>
  <c r="Q78" i="26"/>
  <c r="AB78" i="26"/>
  <c r="AE78" i="26"/>
  <c r="AF78" i="26" s="1"/>
  <c r="R79" i="26"/>
  <c r="S79" i="26" s="1"/>
  <c r="Q80" i="26"/>
  <c r="AB80" i="26"/>
  <c r="AE80" i="26"/>
  <c r="AF80" i="26" s="1"/>
  <c r="U81" i="26"/>
  <c r="AE81" i="26"/>
  <c r="AF81" i="26" s="1"/>
  <c r="AB81" i="26"/>
  <c r="AB101" i="26"/>
  <c r="R62" i="26"/>
  <c r="S62" i="26" s="1"/>
  <c r="R64" i="26"/>
  <c r="S64" i="26" s="1"/>
  <c r="R66" i="26"/>
  <c r="S66" i="26" s="1"/>
  <c r="R68" i="26"/>
  <c r="S68" i="26" s="1"/>
  <c r="R70" i="26"/>
  <c r="S70" i="26" s="1"/>
  <c r="R72" i="26"/>
  <c r="S72" i="26" s="1"/>
  <c r="R74" i="26"/>
  <c r="S74" i="26" s="1"/>
  <c r="R76" i="26"/>
  <c r="S76" i="26" s="1"/>
  <c r="R78" i="26"/>
  <c r="S78" i="26" s="1"/>
  <c r="R80" i="26"/>
  <c r="S80" i="26" s="1"/>
  <c r="R81" i="26"/>
  <c r="Q101" i="26"/>
  <c r="R83" i="26"/>
  <c r="S83" i="26" s="1"/>
  <c r="U83" i="26"/>
  <c r="AD83" i="26"/>
  <c r="R85" i="26"/>
  <c r="S85" i="26" s="1"/>
  <c r="U85" i="26"/>
  <c r="AD85" i="26"/>
  <c r="R87" i="26"/>
  <c r="S87" i="26" s="1"/>
  <c r="U87" i="26"/>
  <c r="AD87" i="26"/>
  <c r="R89" i="26"/>
  <c r="S89" i="26" s="1"/>
  <c r="U89" i="26"/>
  <c r="AD89" i="26"/>
  <c r="R91" i="26"/>
  <c r="S91" i="26" s="1"/>
  <c r="U91" i="26"/>
  <c r="AD91" i="26"/>
  <c r="R93" i="26"/>
  <c r="S93" i="26" s="1"/>
  <c r="U93" i="26"/>
  <c r="AD93" i="26"/>
  <c r="R95" i="26"/>
  <c r="S95" i="26" s="1"/>
  <c r="U95" i="26"/>
  <c r="AD95" i="26"/>
  <c r="R97" i="26"/>
  <c r="S97" i="26" s="1"/>
  <c r="U97" i="26"/>
  <c r="AD97" i="26"/>
  <c r="R99" i="26"/>
  <c r="S99" i="26" s="1"/>
  <c r="U99" i="26"/>
  <c r="AD99" i="26"/>
  <c r="AE100" i="26"/>
  <c r="AF100" i="26" s="1"/>
  <c r="Y101" i="26"/>
  <c r="R82" i="26"/>
  <c r="S82" i="26" s="1"/>
  <c r="Q83" i="26"/>
  <c r="AB83" i="26"/>
  <c r="R84" i="26"/>
  <c r="S84" i="26" s="1"/>
  <c r="Q85" i="26"/>
  <c r="AB85" i="26"/>
  <c r="R86" i="26"/>
  <c r="S86" i="26" s="1"/>
  <c r="Q87" i="26"/>
  <c r="AB87" i="26"/>
  <c r="R88" i="26"/>
  <c r="Q89" i="26"/>
  <c r="AB89" i="26"/>
  <c r="R90" i="26"/>
  <c r="S90" i="26" s="1"/>
  <c r="Q91" i="26"/>
  <c r="AB91" i="26"/>
  <c r="R92" i="26"/>
  <c r="S92" i="26" s="1"/>
  <c r="Q93" i="26"/>
  <c r="AB93" i="26"/>
  <c r="R94" i="26"/>
  <c r="S94" i="26" s="1"/>
  <c r="Q95" i="26"/>
  <c r="AB95" i="26"/>
  <c r="R96" i="26"/>
  <c r="S96" i="26" s="1"/>
  <c r="Q97" i="26"/>
  <c r="R98" i="26"/>
  <c r="S98" i="26" s="1"/>
  <c r="Q99" i="26"/>
  <c r="AB99" i="26"/>
  <c r="R100" i="26"/>
  <c r="S100" i="26" s="1"/>
  <c r="AD5" i="32" l="1"/>
  <c r="AD6" i="32"/>
  <c r="AB6" i="31"/>
  <c r="AC6" i="31" s="1"/>
  <c r="AB5" i="31"/>
  <c r="AF5" i="31"/>
  <c r="AA6" i="30"/>
  <c r="AA5" i="30"/>
  <c r="W6" i="29"/>
  <c r="X6" i="29" s="1"/>
  <c r="Y6" i="29" s="1"/>
  <c r="Z6" i="29" s="1"/>
  <c r="Y4" i="29"/>
  <c r="U6" i="28"/>
  <c r="V6" i="28" s="1"/>
  <c r="U5" i="28"/>
  <c r="S6" i="27"/>
  <c r="T6" i="27" s="1"/>
  <c r="S5" i="27"/>
  <c r="AE101" i="26"/>
  <c r="AF101" i="26" s="1"/>
  <c r="R101" i="26"/>
  <c r="S101" i="26" s="1"/>
  <c r="S7" i="26"/>
  <c r="Q6" i="26"/>
  <c r="R6" i="26" s="1"/>
  <c r="Q5" i="26"/>
  <c r="AD6" i="31" l="1"/>
  <c r="AD5" i="31"/>
  <c r="AF5" i="30"/>
  <c r="AB5" i="30"/>
  <c r="AB6" i="30"/>
  <c r="AC6" i="30" s="1"/>
  <c r="AA6" i="29"/>
  <c r="AA5" i="29"/>
  <c r="W6" i="28"/>
  <c r="X6" i="28" s="1"/>
  <c r="Y6" i="28" s="1"/>
  <c r="Z6" i="28" s="1"/>
  <c r="Y4" i="28"/>
  <c r="U6" i="27"/>
  <c r="V6" i="27" s="1"/>
  <c r="U5" i="27"/>
  <c r="S5" i="26"/>
  <c r="S6" i="26"/>
  <c r="T6" i="26" s="1"/>
  <c r="AD5" i="30" l="1"/>
  <c r="AD6" i="30"/>
  <c r="AF5" i="29"/>
  <c r="AB5" i="29"/>
  <c r="AB6" i="29"/>
  <c r="AC6" i="29" s="1"/>
  <c r="AA6" i="28"/>
  <c r="AA5" i="28"/>
  <c r="W6" i="27"/>
  <c r="X6" i="27" s="1"/>
  <c r="Y6" i="27" s="1"/>
  <c r="Z6" i="27" s="1"/>
  <c r="Y4" i="27"/>
  <c r="U5" i="26"/>
  <c r="U6" i="26"/>
  <c r="V6" i="26" s="1"/>
  <c r="AD5" i="29" l="1"/>
  <c r="AD6" i="29"/>
  <c r="AB5" i="28"/>
  <c r="AB6" i="28"/>
  <c r="AC6" i="28" s="1"/>
  <c r="AF5" i="28"/>
  <c r="AA6" i="27"/>
  <c r="AA5" i="27"/>
  <c r="Y4" i="26"/>
  <c r="W6" i="26"/>
  <c r="X6" i="26" s="1"/>
  <c r="Y6" i="26" s="1"/>
  <c r="Z6" i="26" s="1"/>
  <c r="AD6" i="28" l="1"/>
  <c r="AD5" i="28"/>
  <c r="AB6" i="27"/>
  <c r="AC6" i="27" s="1"/>
  <c r="AF5" i="27"/>
  <c r="AB5" i="27"/>
  <c r="AA6" i="26"/>
  <c r="AA5" i="26"/>
  <c r="AD6" i="27" l="1"/>
  <c r="AD5" i="27"/>
  <c r="AB6" i="26"/>
  <c r="AC6" i="26" s="1"/>
  <c r="AB5" i="26"/>
  <c r="AF5" i="26"/>
  <c r="AD6" i="26" l="1"/>
  <c r="AD5" i="26"/>
  <c r="AC101" i="25" l="1"/>
  <c r="Z101" i="25"/>
  <c r="X101" i="25"/>
  <c r="W101" i="25"/>
  <c r="V101" i="25"/>
  <c r="T101" i="25"/>
  <c r="O101" i="25"/>
  <c r="M101" i="25"/>
  <c r="L101" i="25"/>
  <c r="K101" i="25"/>
  <c r="J101" i="25"/>
  <c r="I101" i="25"/>
  <c r="H101" i="25"/>
  <c r="Y101" i="25" s="1"/>
  <c r="AA100" i="25"/>
  <c r="AD100" i="25" s="1"/>
  <c r="Y100" i="25"/>
  <c r="P100" i="25"/>
  <c r="U100" i="25" s="1"/>
  <c r="N100" i="25"/>
  <c r="G100" i="25"/>
  <c r="AA99" i="25"/>
  <c r="Y99" i="25"/>
  <c r="P99" i="25"/>
  <c r="U99" i="25" s="1"/>
  <c r="N99" i="25"/>
  <c r="G99" i="25"/>
  <c r="AB98" i="25"/>
  <c r="AA98" i="25"/>
  <c r="AD98" i="25" s="1"/>
  <c r="Y98" i="25"/>
  <c r="P98" i="25"/>
  <c r="U98" i="25" s="1"/>
  <c r="N98" i="25"/>
  <c r="G98" i="25"/>
  <c r="AB97" i="25"/>
  <c r="AA97" i="25"/>
  <c r="AE97" i="25" s="1"/>
  <c r="AF97" i="25" s="1"/>
  <c r="Y97" i="25"/>
  <c r="P97" i="25"/>
  <c r="R97" i="25" s="1"/>
  <c r="N97" i="25"/>
  <c r="G97" i="25"/>
  <c r="AA96" i="25"/>
  <c r="AD96" i="25" s="1"/>
  <c r="Y96" i="25"/>
  <c r="P96" i="25"/>
  <c r="U96" i="25" s="1"/>
  <c r="N96" i="25"/>
  <c r="G96" i="25"/>
  <c r="AA95" i="25"/>
  <c r="AD95" i="25" s="1"/>
  <c r="Y95" i="25"/>
  <c r="P95" i="25"/>
  <c r="R95" i="25" s="1"/>
  <c r="N95" i="25"/>
  <c r="G95" i="25"/>
  <c r="AA94" i="25"/>
  <c r="AD94" i="25" s="1"/>
  <c r="Y94" i="25"/>
  <c r="P94" i="25"/>
  <c r="U94" i="25" s="1"/>
  <c r="N94" i="25"/>
  <c r="G94" i="25"/>
  <c r="AA93" i="25"/>
  <c r="AD93" i="25" s="1"/>
  <c r="Y93" i="25"/>
  <c r="P93" i="25"/>
  <c r="R93" i="25" s="1"/>
  <c r="N93" i="25"/>
  <c r="G93" i="25"/>
  <c r="AA92" i="25"/>
  <c r="AD92" i="25" s="1"/>
  <c r="Y92" i="25"/>
  <c r="P92" i="25"/>
  <c r="U92" i="25" s="1"/>
  <c r="N92" i="25"/>
  <c r="G92" i="25"/>
  <c r="AA91" i="25"/>
  <c r="AD91" i="25" s="1"/>
  <c r="Y91" i="25"/>
  <c r="P91" i="25"/>
  <c r="R91" i="25" s="1"/>
  <c r="N91" i="25"/>
  <c r="G91" i="25"/>
  <c r="AA90" i="25"/>
  <c r="AD90" i="25" s="1"/>
  <c r="Y90" i="25"/>
  <c r="P90" i="25"/>
  <c r="U90" i="25" s="1"/>
  <c r="N90" i="25"/>
  <c r="G90" i="25"/>
  <c r="AA89" i="25"/>
  <c r="AD89" i="25" s="1"/>
  <c r="Y89" i="25"/>
  <c r="P89" i="25"/>
  <c r="R89" i="25" s="1"/>
  <c r="N89" i="25"/>
  <c r="G89" i="25"/>
  <c r="AB88" i="25"/>
  <c r="AA88" i="25"/>
  <c r="AD88" i="25" s="1"/>
  <c r="Y88" i="25"/>
  <c r="Q88" i="25"/>
  <c r="P88" i="25"/>
  <c r="U88" i="25" s="1"/>
  <c r="N88" i="25"/>
  <c r="G88" i="25"/>
  <c r="AA87" i="25"/>
  <c r="AD87" i="25" s="1"/>
  <c r="Y87" i="25"/>
  <c r="P87" i="25"/>
  <c r="R87" i="25" s="1"/>
  <c r="N87" i="25"/>
  <c r="G87" i="25"/>
  <c r="AA86" i="25"/>
  <c r="AD86" i="25" s="1"/>
  <c r="Y86" i="25"/>
  <c r="P86" i="25"/>
  <c r="U86" i="25" s="1"/>
  <c r="N86" i="25"/>
  <c r="G86" i="25"/>
  <c r="AA85" i="25"/>
  <c r="AD85" i="25" s="1"/>
  <c r="Y85" i="25"/>
  <c r="P85" i="25"/>
  <c r="R85" i="25" s="1"/>
  <c r="N85" i="25"/>
  <c r="G85" i="25"/>
  <c r="AA84" i="25"/>
  <c r="AD84" i="25" s="1"/>
  <c r="Y84" i="25"/>
  <c r="P84" i="25"/>
  <c r="U84" i="25" s="1"/>
  <c r="N84" i="25"/>
  <c r="G84" i="25"/>
  <c r="AA83" i="25"/>
  <c r="AD83" i="25" s="1"/>
  <c r="Y83" i="25"/>
  <c r="P83" i="25"/>
  <c r="R83" i="25" s="1"/>
  <c r="N83" i="25"/>
  <c r="G83" i="25"/>
  <c r="AA82" i="25"/>
  <c r="AD82" i="25" s="1"/>
  <c r="Y82" i="25"/>
  <c r="P82" i="25"/>
  <c r="U82" i="25" s="1"/>
  <c r="N82" i="25"/>
  <c r="G82" i="25"/>
  <c r="AA81" i="25"/>
  <c r="AD81" i="25" s="1"/>
  <c r="Y81" i="25"/>
  <c r="Q81" i="25"/>
  <c r="P81" i="25"/>
  <c r="N81" i="25"/>
  <c r="G81" i="25"/>
  <c r="AA80" i="25"/>
  <c r="Y80" i="25"/>
  <c r="P80" i="25"/>
  <c r="N80" i="25"/>
  <c r="G80" i="25"/>
  <c r="AA79" i="25"/>
  <c r="AD79" i="25" s="1"/>
  <c r="Y79" i="25"/>
  <c r="P79" i="25"/>
  <c r="U79" i="25" s="1"/>
  <c r="N79" i="25"/>
  <c r="G79" i="25"/>
  <c r="AA78" i="25"/>
  <c r="Y78" i="25"/>
  <c r="P78" i="25"/>
  <c r="N78" i="25"/>
  <c r="G78" i="25"/>
  <c r="AA77" i="25"/>
  <c r="AD77" i="25" s="1"/>
  <c r="Y77" i="25"/>
  <c r="P77" i="25"/>
  <c r="U77" i="25" s="1"/>
  <c r="N77" i="25"/>
  <c r="G77" i="25"/>
  <c r="AB76" i="25"/>
  <c r="AA76" i="25"/>
  <c r="AE76" i="25" s="1"/>
  <c r="AF76" i="25" s="1"/>
  <c r="Y76" i="25"/>
  <c r="P76" i="25"/>
  <c r="R76" i="25" s="1"/>
  <c r="N76" i="25"/>
  <c r="G76" i="25"/>
  <c r="AA75" i="25"/>
  <c r="AD75" i="25" s="1"/>
  <c r="Y75" i="25"/>
  <c r="P75" i="25"/>
  <c r="U75" i="25" s="1"/>
  <c r="N75" i="25"/>
  <c r="G75" i="25"/>
  <c r="AB74" i="25"/>
  <c r="AA74" i="25"/>
  <c r="AE74" i="25" s="1"/>
  <c r="AF74" i="25" s="1"/>
  <c r="Y74" i="25"/>
  <c r="P74" i="25"/>
  <c r="N74" i="25"/>
  <c r="G74" i="25"/>
  <c r="AA73" i="25"/>
  <c r="AD73" i="25" s="1"/>
  <c r="Y73" i="25"/>
  <c r="P73" i="25"/>
  <c r="U73" i="25" s="1"/>
  <c r="N73" i="25"/>
  <c r="G73" i="25"/>
  <c r="AB72" i="25"/>
  <c r="AA72" i="25"/>
  <c r="AE72" i="25" s="1"/>
  <c r="AF72" i="25" s="1"/>
  <c r="Y72" i="25"/>
  <c r="R72" i="25"/>
  <c r="P72" i="25"/>
  <c r="N72" i="25"/>
  <c r="G72" i="25"/>
  <c r="AA71" i="25"/>
  <c r="AD71" i="25" s="1"/>
  <c r="Y71" i="25"/>
  <c r="Q71" i="25"/>
  <c r="P71" i="25"/>
  <c r="U71" i="25" s="1"/>
  <c r="N71" i="25"/>
  <c r="G71" i="25"/>
  <c r="AD70" i="25"/>
  <c r="AA70" i="25"/>
  <c r="Y70" i="25"/>
  <c r="P70" i="25"/>
  <c r="R70" i="25" s="1"/>
  <c r="N70" i="25"/>
  <c r="G70" i="25"/>
  <c r="AA69" i="25"/>
  <c r="AD69" i="25" s="1"/>
  <c r="Y69" i="25"/>
  <c r="Q69" i="25"/>
  <c r="P69" i="25"/>
  <c r="U69" i="25" s="1"/>
  <c r="N69" i="25"/>
  <c r="G69" i="25"/>
  <c r="AA68" i="25"/>
  <c r="AD68" i="25" s="1"/>
  <c r="Y68" i="25"/>
  <c r="P68" i="25"/>
  <c r="R68" i="25" s="1"/>
  <c r="N68" i="25"/>
  <c r="G68" i="25"/>
  <c r="AA67" i="25"/>
  <c r="AD67" i="25" s="1"/>
  <c r="Y67" i="25"/>
  <c r="P67" i="25"/>
  <c r="U67" i="25" s="1"/>
  <c r="N67" i="25"/>
  <c r="G67" i="25"/>
  <c r="AB66" i="25"/>
  <c r="AA66" i="25"/>
  <c r="AE66" i="25" s="1"/>
  <c r="AF66" i="25" s="1"/>
  <c r="Y66" i="25"/>
  <c r="P66" i="25"/>
  <c r="N66" i="25"/>
  <c r="G66" i="25"/>
  <c r="AA65" i="25"/>
  <c r="AD65" i="25" s="1"/>
  <c r="Y65" i="25"/>
  <c r="P65" i="25"/>
  <c r="U65" i="25" s="1"/>
  <c r="N65" i="25"/>
  <c r="G65" i="25"/>
  <c r="AA64" i="25"/>
  <c r="Y64" i="25"/>
  <c r="P64" i="25"/>
  <c r="N64" i="25"/>
  <c r="G64" i="25"/>
  <c r="AA63" i="25"/>
  <c r="AD63" i="25" s="1"/>
  <c r="Y63" i="25"/>
  <c r="Q63" i="25"/>
  <c r="P63" i="25"/>
  <c r="U63" i="25" s="1"/>
  <c r="N63" i="25"/>
  <c r="G63" i="25"/>
  <c r="AB62" i="25"/>
  <c r="AA62" i="25"/>
  <c r="AE62" i="25" s="1"/>
  <c r="AF62" i="25" s="1"/>
  <c r="Y62" i="25"/>
  <c r="P62" i="25"/>
  <c r="R62" i="25" s="1"/>
  <c r="N62" i="25"/>
  <c r="G62" i="25"/>
  <c r="AA61" i="25"/>
  <c r="AD61" i="25" s="1"/>
  <c r="Y61" i="25"/>
  <c r="P61" i="25"/>
  <c r="U61" i="25" s="1"/>
  <c r="N61" i="25"/>
  <c r="G61" i="25"/>
  <c r="AB60" i="25"/>
  <c r="AA60" i="25"/>
  <c r="AE60" i="25" s="1"/>
  <c r="AF60" i="25" s="1"/>
  <c r="Y60" i="25"/>
  <c r="P60" i="25"/>
  <c r="N60" i="25"/>
  <c r="G60" i="25"/>
  <c r="AA59" i="25"/>
  <c r="AD59" i="25" s="1"/>
  <c r="Y59" i="25"/>
  <c r="P59" i="25"/>
  <c r="U59" i="25" s="1"/>
  <c r="N59" i="25"/>
  <c r="G59" i="25"/>
  <c r="AA58" i="25"/>
  <c r="Y58" i="25"/>
  <c r="P58" i="25"/>
  <c r="N58" i="25"/>
  <c r="G58" i="25"/>
  <c r="AA57" i="25"/>
  <c r="AD57" i="25" s="1"/>
  <c r="Y57" i="25"/>
  <c r="P57" i="25"/>
  <c r="U57" i="25" s="1"/>
  <c r="N57" i="25"/>
  <c r="G57" i="25"/>
  <c r="AA56" i="25"/>
  <c r="Y56" i="25"/>
  <c r="P56" i="25"/>
  <c r="N56" i="25"/>
  <c r="G56" i="25"/>
  <c r="AA55" i="25"/>
  <c r="AD55" i="25" s="1"/>
  <c r="Y55" i="25"/>
  <c r="P55" i="25"/>
  <c r="U55" i="25" s="1"/>
  <c r="N55" i="25"/>
  <c r="G55" i="25"/>
  <c r="AA54" i="25"/>
  <c r="Y54" i="25"/>
  <c r="P54" i="25"/>
  <c r="N54" i="25"/>
  <c r="G54" i="25"/>
  <c r="AB53" i="25"/>
  <c r="AA53" i="25"/>
  <c r="AD53" i="25" s="1"/>
  <c r="Y53" i="25"/>
  <c r="P53" i="25"/>
  <c r="U53" i="25" s="1"/>
  <c r="N53" i="25"/>
  <c r="G53" i="25"/>
  <c r="AA52" i="25"/>
  <c r="Y52" i="25"/>
  <c r="P52" i="25"/>
  <c r="N52" i="25"/>
  <c r="G52" i="25"/>
  <c r="AA51" i="25"/>
  <c r="AD51" i="25" s="1"/>
  <c r="Y51" i="25"/>
  <c r="P51" i="25"/>
  <c r="U51" i="25" s="1"/>
  <c r="N51" i="25"/>
  <c r="G51" i="25"/>
  <c r="AA50" i="25"/>
  <c r="Y50" i="25"/>
  <c r="P50" i="25"/>
  <c r="N50" i="25"/>
  <c r="G50" i="25"/>
  <c r="AA49" i="25"/>
  <c r="AD49" i="25" s="1"/>
  <c r="Y49" i="25"/>
  <c r="P49" i="25"/>
  <c r="U49" i="25" s="1"/>
  <c r="N49" i="25"/>
  <c r="G49" i="25"/>
  <c r="AB48" i="25"/>
  <c r="AA48" i="25"/>
  <c r="AE48" i="25" s="1"/>
  <c r="AF48" i="25" s="1"/>
  <c r="Y48" i="25"/>
  <c r="R48" i="25"/>
  <c r="P48" i="25"/>
  <c r="N48" i="25"/>
  <c r="G48" i="25"/>
  <c r="AA47" i="25"/>
  <c r="AD47" i="25" s="1"/>
  <c r="Y47" i="25"/>
  <c r="Q47" i="25"/>
  <c r="P47" i="25"/>
  <c r="U47" i="25" s="1"/>
  <c r="N47" i="25"/>
  <c r="G47" i="25"/>
  <c r="AD46" i="25"/>
  <c r="AA46" i="25"/>
  <c r="Y46" i="25"/>
  <c r="P46" i="25"/>
  <c r="R46" i="25" s="1"/>
  <c r="N46" i="25"/>
  <c r="G46" i="25"/>
  <c r="AB45" i="25"/>
  <c r="AA45" i="25"/>
  <c r="AD45" i="25" s="1"/>
  <c r="Y45" i="25"/>
  <c r="P45" i="25"/>
  <c r="U45" i="25" s="1"/>
  <c r="N45" i="25"/>
  <c r="G45" i="25"/>
  <c r="AA44" i="25"/>
  <c r="AE44" i="25" s="1"/>
  <c r="AF44" i="25" s="1"/>
  <c r="Y44" i="25"/>
  <c r="P44" i="25"/>
  <c r="N44" i="25"/>
  <c r="G44" i="25"/>
  <c r="AA43" i="25"/>
  <c r="AD43" i="25" s="1"/>
  <c r="Y43" i="25"/>
  <c r="P43" i="25"/>
  <c r="U43" i="25" s="1"/>
  <c r="N43" i="25"/>
  <c r="G43" i="25"/>
  <c r="AA42" i="25"/>
  <c r="AE42" i="25" s="1"/>
  <c r="AF42" i="25" s="1"/>
  <c r="Y42" i="25"/>
  <c r="P42" i="25"/>
  <c r="N42" i="25"/>
  <c r="G42" i="25"/>
  <c r="AA41" i="25"/>
  <c r="AD41" i="25" s="1"/>
  <c r="Y41" i="25"/>
  <c r="U41" i="25"/>
  <c r="S41" i="25"/>
  <c r="Q41" i="25"/>
  <c r="N41" i="25"/>
  <c r="G41" i="25"/>
  <c r="AA40" i="25"/>
  <c r="AE40" i="25" s="1"/>
  <c r="AF40" i="25" s="1"/>
  <c r="Y40" i="25"/>
  <c r="P40" i="25"/>
  <c r="N40" i="25"/>
  <c r="G40" i="25"/>
  <c r="AA39" i="25"/>
  <c r="AD39" i="25" s="1"/>
  <c r="Y39" i="25"/>
  <c r="P39" i="25"/>
  <c r="U39" i="25" s="1"/>
  <c r="N39" i="25"/>
  <c r="G39" i="25"/>
  <c r="AA38" i="25"/>
  <c r="AE38" i="25" s="1"/>
  <c r="AF38" i="25" s="1"/>
  <c r="Y38" i="25"/>
  <c r="P38" i="25"/>
  <c r="N38" i="25"/>
  <c r="G38" i="25"/>
  <c r="AA37" i="25"/>
  <c r="AD37" i="25" s="1"/>
  <c r="Y37" i="25"/>
  <c r="P37" i="25"/>
  <c r="U37" i="25" s="1"/>
  <c r="N37" i="25"/>
  <c r="G37" i="25"/>
  <c r="AA36" i="25"/>
  <c r="AE36" i="25" s="1"/>
  <c r="AF36" i="25" s="1"/>
  <c r="Y36" i="25"/>
  <c r="P36" i="25"/>
  <c r="N36" i="25"/>
  <c r="G36" i="25"/>
  <c r="AB35" i="25"/>
  <c r="AA35" i="25"/>
  <c r="AD35" i="25" s="1"/>
  <c r="Y35" i="25"/>
  <c r="P35" i="25"/>
  <c r="U35" i="25" s="1"/>
  <c r="N35" i="25"/>
  <c r="G35" i="25"/>
  <c r="AA34" i="25"/>
  <c r="AE34" i="25" s="1"/>
  <c r="AF34" i="25" s="1"/>
  <c r="Y34" i="25"/>
  <c r="P34" i="25"/>
  <c r="N34" i="25"/>
  <c r="G34" i="25"/>
  <c r="AA33" i="25"/>
  <c r="AD33" i="25" s="1"/>
  <c r="Y33" i="25"/>
  <c r="P33" i="25"/>
  <c r="U33" i="25" s="1"/>
  <c r="N33" i="25"/>
  <c r="G33" i="25"/>
  <c r="AB32" i="25"/>
  <c r="AA32" i="25"/>
  <c r="AE32" i="25" s="1"/>
  <c r="AF32" i="25" s="1"/>
  <c r="Y32" i="25"/>
  <c r="P32" i="25"/>
  <c r="N32" i="25"/>
  <c r="G32" i="25"/>
  <c r="AB31" i="25"/>
  <c r="AA31" i="25"/>
  <c r="AD31" i="25" s="1"/>
  <c r="Y31" i="25"/>
  <c r="P31" i="25"/>
  <c r="U31" i="25" s="1"/>
  <c r="N31" i="25"/>
  <c r="G31" i="25"/>
  <c r="AA30" i="25"/>
  <c r="AE30" i="25" s="1"/>
  <c r="AF30" i="25" s="1"/>
  <c r="Y30" i="25"/>
  <c r="P30" i="25"/>
  <c r="N30" i="25"/>
  <c r="G30" i="25"/>
  <c r="AB29" i="25"/>
  <c r="AA29" i="25"/>
  <c r="AD29" i="25" s="1"/>
  <c r="Y29" i="25"/>
  <c r="P29" i="25"/>
  <c r="U29" i="25" s="1"/>
  <c r="N29" i="25"/>
  <c r="G29" i="25"/>
  <c r="AB28" i="25"/>
  <c r="AA28" i="25"/>
  <c r="AE28" i="25" s="1"/>
  <c r="AF28" i="25" s="1"/>
  <c r="Y28" i="25"/>
  <c r="P28" i="25"/>
  <c r="N28" i="25"/>
  <c r="G28" i="25"/>
  <c r="AA27" i="25"/>
  <c r="AD27" i="25" s="1"/>
  <c r="Y27" i="25"/>
  <c r="P27" i="25"/>
  <c r="U27" i="25" s="1"/>
  <c r="N27" i="25"/>
  <c r="G27" i="25"/>
  <c r="AA26" i="25"/>
  <c r="AE26" i="25" s="1"/>
  <c r="AF26" i="25" s="1"/>
  <c r="Y26" i="25"/>
  <c r="P26" i="25"/>
  <c r="N26" i="25"/>
  <c r="G26" i="25"/>
  <c r="AA25" i="25"/>
  <c r="AD25" i="25" s="1"/>
  <c r="Y25" i="25"/>
  <c r="P25" i="25"/>
  <c r="U25" i="25" s="1"/>
  <c r="N25" i="25"/>
  <c r="G25" i="25"/>
  <c r="AA24" i="25"/>
  <c r="AE24" i="25" s="1"/>
  <c r="AF24" i="25" s="1"/>
  <c r="Y24" i="25"/>
  <c r="P24" i="25"/>
  <c r="N24" i="25"/>
  <c r="G24" i="25"/>
  <c r="AA23" i="25"/>
  <c r="AD23" i="25" s="1"/>
  <c r="Y23" i="25"/>
  <c r="P23" i="25"/>
  <c r="U23" i="25" s="1"/>
  <c r="N23" i="25"/>
  <c r="G23" i="25"/>
  <c r="AA22" i="25"/>
  <c r="AE22" i="25" s="1"/>
  <c r="AF22" i="25" s="1"/>
  <c r="Y22" i="25"/>
  <c r="P22" i="25"/>
  <c r="N22" i="25"/>
  <c r="G22" i="25"/>
  <c r="AA21" i="25"/>
  <c r="AD21" i="25" s="1"/>
  <c r="Y21" i="25"/>
  <c r="P21" i="25"/>
  <c r="U21" i="25" s="1"/>
  <c r="N21" i="25"/>
  <c r="G21" i="25"/>
  <c r="AA20" i="25"/>
  <c r="AE20" i="25" s="1"/>
  <c r="AF20" i="25" s="1"/>
  <c r="Y20" i="25"/>
  <c r="P20" i="25"/>
  <c r="N20" i="25"/>
  <c r="G20" i="25"/>
  <c r="AA19" i="25"/>
  <c r="AD19" i="25" s="1"/>
  <c r="Y19" i="25"/>
  <c r="P19" i="25"/>
  <c r="U19" i="25" s="1"/>
  <c r="N19" i="25"/>
  <c r="G19" i="25"/>
  <c r="AA18" i="25"/>
  <c r="AE18" i="25" s="1"/>
  <c r="AF18" i="25" s="1"/>
  <c r="Y18" i="25"/>
  <c r="P18" i="25"/>
  <c r="N18" i="25"/>
  <c r="G18" i="25"/>
  <c r="AA17" i="25"/>
  <c r="AD17" i="25" s="1"/>
  <c r="Y17" i="25"/>
  <c r="P17" i="25"/>
  <c r="U17" i="25" s="1"/>
  <c r="N17" i="25"/>
  <c r="G17" i="25"/>
  <c r="AA16" i="25"/>
  <c r="AE16" i="25" s="1"/>
  <c r="AF16" i="25" s="1"/>
  <c r="Y16" i="25"/>
  <c r="P16" i="25"/>
  <c r="N16" i="25"/>
  <c r="G16" i="25"/>
  <c r="AA15" i="25"/>
  <c r="AD15" i="25" s="1"/>
  <c r="Y15" i="25"/>
  <c r="P15" i="25"/>
  <c r="U15" i="25" s="1"/>
  <c r="N15" i="25"/>
  <c r="G15" i="25"/>
  <c r="AB14" i="25"/>
  <c r="AA14" i="25"/>
  <c r="AE14" i="25" s="1"/>
  <c r="AF14" i="25" s="1"/>
  <c r="Y14" i="25"/>
  <c r="R14" i="25"/>
  <c r="P14" i="25"/>
  <c r="N14" i="25"/>
  <c r="G14" i="25"/>
  <c r="AB13" i="25"/>
  <c r="AA13" i="25"/>
  <c r="AD13" i="25" s="1"/>
  <c r="Y13" i="25"/>
  <c r="P13" i="25"/>
  <c r="U13" i="25" s="1"/>
  <c r="N13" i="25"/>
  <c r="G13" i="25"/>
  <c r="AB12" i="25"/>
  <c r="AA12" i="25"/>
  <c r="AE12" i="25" s="1"/>
  <c r="AF12" i="25" s="1"/>
  <c r="Y12" i="25"/>
  <c r="P12" i="25"/>
  <c r="N12" i="25"/>
  <c r="G12" i="25"/>
  <c r="AA11" i="25"/>
  <c r="AD11" i="25" s="1"/>
  <c r="Y11" i="25"/>
  <c r="P11" i="25"/>
  <c r="U11" i="25" s="1"/>
  <c r="N11" i="25"/>
  <c r="G11" i="25"/>
  <c r="AA10" i="25"/>
  <c r="Y10" i="25"/>
  <c r="P10" i="25"/>
  <c r="N10" i="25"/>
  <c r="G10" i="25"/>
  <c r="AA9" i="25"/>
  <c r="AD9" i="25" s="1"/>
  <c r="Y9" i="25"/>
  <c r="P9" i="25"/>
  <c r="U9" i="25" s="1"/>
  <c r="N9" i="25"/>
  <c r="G9" i="25"/>
  <c r="AA8" i="25"/>
  <c r="Y8" i="25"/>
  <c r="P8" i="25"/>
  <c r="N8" i="25"/>
  <c r="G8" i="25"/>
  <c r="AA7" i="25"/>
  <c r="AB7" i="25" s="1"/>
  <c r="Y7" i="25"/>
  <c r="P7" i="25"/>
  <c r="Q7" i="25" s="1"/>
  <c r="N7" i="25"/>
  <c r="G7" i="25"/>
  <c r="B6" i="25"/>
  <c r="C6" i="25" s="1"/>
  <c r="D6" i="25" s="1"/>
  <c r="E6" i="25" s="1"/>
  <c r="F6" i="25" s="1"/>
  <c r="G6" i="25" s="1"/>
  <c r="H6" i="25" s="1"/>
  <c r="I6" i="25" s="1"/>
  <c r="J6" i="25" s="1"/>
  <c r="K6" i="25" s="1"/>
  <c r="Q98" i="25" l="1"/>
  <c r="AB17" i="25"/>
  <c r="Q25" i="25"/>
  <c r="AB9" i="25"/>
  <c r="Q21" i="25"/>
  <c r="Q35" i="25"/>
  <c r="AB37" i="25"/>
  <c r="AB51" i="25"/>
  <c r="Q57" i="25"/>
  <c r="Q79" i="25"/>
  <c r="Q82" i="25"/>
  <c r="AB84" i="25"/>
  <c r="Q86" i="25"/>
  <c r="Q11" i="25"/>
  <c r="Q13" i="25"/>
  <c r="Q15" i="25"/>
  <c r="Q19" i="25"/>
  <c r="AB23" i="25"/>
  <c r="AB27" i="25"/>
  <c r="Q29" i="25"/>
  <c r="AB33" i="25"/>
  <c r="AB41" i="25"/>
  <c r="Q49" i="25"/>
  <c r="Q53" i="25"/>
  <c r="Q55" i="25"/>
  <c r="Q59" i="25"/>
  <c r="Q61" i="25"/>
  <c r="Q65" i="25"/>
  <c r="Q67" i="25"/>
  <c r="AB73" i="25"/>
  <c r="Q75" i="25"/>
  <c r="AB77" i="25"/>
  <c r="Q90" i="25"/>
  <c r="Q92" i="25"/>
  <c r="AB94" i="25"/>
  <c r="Q96" i="25"/>
  <c r="Q100" i="25"/>
  <c r="AE7" i="25"/>
  <c r="AE11" i="25"/>
  <c r="AF11" i="25" s="1"/>
  <c r="AE13" i="25"/>
  <c r="AF13" i="25" s="1"/>
  <c r="AB15" i="25"/>
  <c r="Q17" i="25"/>
  <c r="AE17" i="25"/>
  <c r="AF17" i="25" s="1"/>
  <c r="AB19" i="25"/>
  <c r="AE21" i="25"/>
  <c r="AF21" i="25" s="1"/>
  <c r="AE25" i="25"/>
  <c r="AF25" i="25" s="1"/>
  <c r="Q31" i="25"/>
  <c r="AE31" i="25"/>
  <c r="AF31" i="25" s="1"/>
  <c r="Q33" i="25"/>
  <c r="AE33" i="25"/>
  <c r="AF33" i="25" s="1"/>
  <c r="Q37" i="25"/>
  <c r="AE37" i="25"/>
  <c r="AF37" i="25" s="1"/>
  <c r="AB39" i="25"/>
  <c r="Q43" i="25"/>
  <c r="AE43" i="25"/>
  <c r="AF43" i="25" s="1"/>
  <c r="AE47" i="25"/>
  <c r="AF47" i="25" s="1"/>
  <c r="AE49" i="25"/>
  <c r="AF49" i="25" s="1"/>
  <c r="AE53" i="25"/>
  <c r="AF53" i="25" s="1"/>
  <c r="AB55" i="25"/>
  <c r="AE57" i="25"/>
  <c r="AF57" i="25" s="1"/>
  <c r="AB59" i="25"/>
  <c r="AB61" i="25"/>
  <c r="AB63" i="25"/>
  <c r="AE65" i="25"/>
  <c r="AF65" i="25" s="1"/>
  <c r="AE67" i="25"/>
  <c r="AF67" i="25" s="1"/>
  <c r="AB69" i="25"/>
  <c r="AE71" i="25"/>
  <c r="AF71" i="25" s="1"/>
  <c r="Q73" i="25"/>
  <c r="AE73" i="25"/>
  <c r="AF73" i="25" s="1"/>
  <c r="AE75" i="25"/>
  <c r="AF75" i="25" s="1"/>
  <c r="Q77" i="25"/>
  <c r="AE77" i="25"/>
  <c r="AF77" i="25" s="1"/>
  <c r="AB79" i="25"/>
  <c r="AB82" i="25"/>
  <c r="Q84" i="25"/>
  <c r="AE84" i="25"/>
  <c r="AF84" i="25" s="1"/>
  <c r="AB86" i="25"/>
  <c r="AE90" i="25"/>
  <c r="AF90" i="25" s="1"/>
  <c r="AB92" i="25"/>
  <c r="Q94" i="25"/>
  <c r="AE94" i="25"/>
  <c r="AF94" i="25" s="1"/>
  <c r="AB96" i="25"/>
  <c r="AB100" i="25"/>
  <c r="G101" i="25"/>
  <c r="Q9" i="25"/>
  <c r="AE9" i="25"/>
  <c r="AF9" i="25" s="1"/>
  <c r="AB11" i="25"/>
  <c r="AE15" i="25"/>
  <c r="AF15" i="25" s="1"/>
  <c r="AE19" i="25"/>
  <c r="AF19" i="25" s="1"/>
  <c r="AB21" i="25"/>
  <c r="Q23" i="25"/>
  <c r="AE23" i="25"/>
  <c r="AF23" i="25" s="1"/>
  <c r="AB25" i="25"/>
  <c r="Q27" i="25"/>
  <c r="AE27" i="25"/>
  <c r="AF27" i="25" s="1"/>
  <c r="AE29" i="25"/>
  <c r="AF29" i="25" s="1"/>
  <c r="AE35" i="25"/>
  <c r="AF35" i="25" s="1"/>
  <c r="Q39" i="25"/>
  <c r="AE39" i="25"/>
  <c r="AF39" i="25" s="1"/>
  <c r="AE41" i="25"/>
  <c r="AF41" i="25" s="1"/>
  <c r="AB43" i="25"/>
  <c r="Q45" i="25"/>
  <c r="AE45" i="25"/>
  <c r="AF45" i="25" s="1"/>
  <c r="AB47" i="25"/>
  <c r="AB49" i="25"/>
  <c r="Q51" i="25"/>
  <c r="AE51" i="25"/>
  <c r="AF51" i="25" s="1"/>
  <c r="AE55" i="25"/>
  <c r="AF55" i="25" s="1"/>
  <c r="AB57" i="25"/>
  <c r="AE59" i="25"/>
  <c r="AF59" i="25" s="1"/>
  <c r="AE61" i="25"/>
  <c r="AF61" i="25" s="1"/>
  <c r="AE63" i="25"/>
  <c r="AF63" i="25" s="1"/>
  <c r="AB65" i="25"/>
  <c r="AB67" i="25"/>
  <c r="AE69" i="25"/>
  <c r="AF69" i="25" s="1"/>
  <c r="AB71" i="25"/>
  <c r="AB75" i="25"/>
  <c r="AE79" i="25"/>
  <c r="AF79" i="25" s="1"/>
  <c r="AE82" i="25"/>
  <c r="AF82" i="25" s="1"/>
  <c r="AE86" i="25"/>
  <c r="AF86" i="25" s="1"/>
  <c r="S88" i="25"/>
  <c r="AE88" i="25"/>
  <c r="AF88" i="25" s="1"/>
  <c r="AB90" i="25"/>
  <c r="AE92" i="25"/>
  <c r="AF92" i="25" s="1"/>
  <c r="AE96" i="25"/>
  <c r="AF96" i="25" s="1"/>
  <c r="AE98" i="25"/>
  <c r="AF98" i="25" s="1"/>
  <c r="AE100" i="25"/>
  <c r="AF100" i="25" s="1"/>
  <c r="N4" i="25"/>
  <c r="L6" i="25"/>
  <c r="M6" i="25" s="1"/>
  <c r="N6" i="25" s="1"/>
  <c r="O6" i="25" s="1"/>
  <c r="P6" i="25" s="1"/>
  <c r="Q8" i="25"/>
  <c r="U8" i="25"/>
  <c r="AE8" i="25"/>
  <c r="AF8" i="25" s="1"/>
  <c r="AB8" i="25"/>
  <c r="Q10" i="25"/>
  <c r="U10" i="25"/>
  <c r="AE10" i="25"/>
  <c r="AF10" i="25" s="1"/>
  <c r="AB10" i="25"/>
  <c r="Q12" i="25"/>
  <c r="U12" i="25"/>
  <c r="AD12" i="25"/>
  <c r="AF7" i="25"/>
  <c r="R8" i="25"/>
  <c r="S8" i="25" s="1"/>
  <c r="AD8" i="25"/>
  <c r="R10" i="25"/>
  <c r="S10" i="25" s="1"/>
  <c r="AD10" i="25"/>
  <c r="R12" i="25"/>
  <c r="S12" i="25" s="1"/>
  <c r="S14" i="25"/>
  <c r="Q14" i="25"/>
  <c r="U14" i="25"/>
  <c r="AD14" i="25"/>
  <c r="R16" i="25"/>
  <c r="S16" i="25" s="1"/>
  <c r="U16" i="25"/>
  <c r="AD16" i="25"/>
  <c r="R18" i="25"/>
  <c r="S18" i="25" s="1"/>
  <c r="U18" i="25"/>
  <c r="AD18" i="25"/>
  <c r="R20" i="25"/>
  <c r="S20" i="25" s="1"/>
  <c r="U20" i="25"/>
  <c r="AD20" i="25"/>
  <c r="R22" i="25"/>
  <c r="S22" i="25" s="1"/>
  <c r="U22" i="25"/>
  <c r="AD22" i="25"/>
  <c r="R24" i="25"/>
  <c r="S24" i="25" s="1"/>
  <c r="U24" i="25"/>
  <c r="AD24" i="25"/>
  <c r="R26" i="25"/>
  <c r="S26" i="25" s="1"/>
  <c r="U26" i="25"/>
  <c r="AD26" i="25"/>
  <c r="R28" i="25"/>
  <c r="S28" i="25" s="1"/>
  <c r="U28" i="25"/>
  <c r="AD28" i="25"/>
  <c r="R30" i="25"/>
  <c r="S30" i="25" s="1"/>
  <c r="U30" i="25"/>
  <c r="AD30" i="25"/>
  <c r="R32" i="25"/>
  <c r="S32" i="25" s="1"/>
  <c r="U32" i="25"/>
  <c r="AD32" i="25"/>
  <c r="R34" i="25"/>
  <c r="S34" i="25" s="1"/>
  <c r="U34" i="25"/>
  <c r="AD34" i="25"/>
  <c r="R36" i="25"/>
  <c r="S36" i="25" s="1"/>
  <c r="U36" i="25"/>
  <c r="AD36" i="25"/>
  <c r="R38" i="25"/>
  <c r="S38" i="25" s="1"/>
  <c r="U38" i="25"/>
  <c r="AD38" i="25"/>
  <c r="R40" i="25"/>
  <c r="S40" i="25" s="1"/>
  <c r="U40" i="25"/>
  <c r="AD40" i="25"/>
  <c r="R42" i="25"/>
  <c r="S42" i="25" s="1"/>
  <c r="U42" i="25"/>
  <c r="AD42" i="25"/>
  <c r="R44" i="25"/>
  <c r="S44" i="25" s="1"/>
  <c r="U44" i="25"/>
  <c r="AD44" i="25"/>
  <c r="Q50" i="25"/>
  <c r="U50" i="25"/>
  <c r="AE50" i="25"/>
  <c r="AF50" i="25" s="1"/>
  <c r="AB50" i="25"/>
  <c r="Q52" i="25"/>
  <c r="U52" i="25"/>
  <c r="AE52" i="25"/>
  <c r="AF52" i="25" s="1"/>
  <c r="AB52" i="25"/>
  <c r="Q54" i="25"/>
  <c r="U54" i="25"/>
  <c r="AE54" i="25"/>
  <c r="AF54" i="25" s="1"/>
  <c r="AB54" i="25"/>
  <c r="Q56" i="25"/>
  <c r="U56" i="25"/>
  <c r="AE56" i="25"/>
  <c r="AF56" i="25" s="1"/>
  <c r="AB56" i="25"/>
  <c r="Q58" i="25"/>
  <c r="U58" i="25"/>
  <c r="AE58" i="25"/>
  <c r="AF58" i="25" s="1"/>
  <c r="AB58" i="25"/>
  <c r="Q60" i="25"/>
  <c r="U60" i="25"/>
  <c r="AD60" i="25"/>
  <c r="Q64" i="25"/>
  <c r="U64" i="25"/>
  <c r="AE64" i="25"/>
  <c r="AF64" i="25" s="1"/>
  <c r="AB64" i="25"/>
  <c r="Q66" i="25"/>
  <c r="U66" i="25"/>
  <c r="AD66" i="25"/>
  <c r="Q74" i="25"/>
  <c r="U74" i="25"/>
  <c r="AD74" i="25"/>
  <c r="Q78" i="25"/>
  <c r="U78" i="25"/>
  <c r="AE78" i="25"/>
  <c r="AF78" i="25" s="1"/>
  <c r="AB78" i="25"/>
  <c r="Q80" i="25"/>
  <c r="U80" i="25"/>
  <c r="AE80" i="25"/>
  <c r="AF80" i="25" s="1"/>
  <c r="AB80" i="25"/>
  <c r="S81" i="25"/>
  <c r="U81" i="25"/>
  <c r="R81" i="25"/>
  <c r="AE99" i="25"/>
  <c r="AF99" i="25" s="1"/>
  <c r="AB99" i="25"/>
  <c r="AD99" i="25"/>
  <c r="P101" i="25"/>
  <c r="R7" i="25"/>
  <c r="U7" i="25"/>
  <c r="AA101" i="25"/>
  <c r="AD101" i="25" s="1"/>
  <c r="AD7" i="25"/>
  <c r="R9" i="25"/>
  <c r="S9" i="25" s="1"/>
  <c r="R11" i="25"/>
  <c r="S11" i="25" s="1"/>
  <c r="R13" i="25"/>
  <c r="S13" i="25" s="1"/>
  <c r="R15" i="25"/>
  <c r="S15" i="25" s="1"/>
  <c r="Q16" i="25"/>
  <c r="AB16" i="25"/>
  <c r="R17" i="25"/>
  <c r="S17" i="25" s="1"/>
  <c r="Q18" i="25"/>
  <c r="AB18" i="25"/>
  <c r="R19" i="25"/>
  <c r="S19" i="25" s="1"/>
  <c r="Q20" i="25"/>
  <c r="AB20" i="25"/>
  <c r="R21" i="25"/>
  <c r="S21" i="25" s="1"/>
  <c r="Q22" i="25"/>
  <c r="AB22" i="25"/>
  <c r="R23" i="25"/>
  <c r="S23" i="25" s="1"/>
  <c r="Q24" i="25"/>
  <c r="AB24" i="25"/>
  <c r="R25" i="25"/>
  <c r="S25" i="25" s="1"/>
  <c r="Q26" i="25"/>
  <c r="AB26" i="25"/>
  <c r="R27" i="25"/>
  <c r="S27" i="25" s="1"/>
  <c r="Q28" i="25"/>
  <c r="R29" i="25"/>
  <c r="S29" i="25" s="1"/>
  <c r="Q30" i="25"/>
  <c r="AB30" i="25"/>
  <c r="R31" i="25"/>
  <c r="S31" i="25" s="1"/>
  <c r="Q32" i="25"/>
  <c r="R33" i="25"/>
  <c r="S33" i="25" s="1"/>
  <c r="Q34" i="25"/>
  <c r="AB34" i="25"/>
  <c r="R35" i="25"/>
  <c r="S35" i="25" s="1"/>
  <c r="Q36" i="25"/>
  <c r="AB36" i="25"/>
  <c r="R37" i="25"/>
  <c r="S37" i="25" s="1"/>
  <c r="Q38" i="25"/>
  <c r="AB38" i="25"/>
  <c r="R39" i="25"/>
  <c r="S39" i="25" s="1"/>
  <c r="Q40" i="25"/>
  <c r="AB40" i="25"/>
  <c r="Q42" i="25"/>
  <c r="AB42" i="25"/>
  <c r="R43" i="25"/>
  <c r="S43" i="25" s="1"/>
  <c r="Q44" i="25"/>
  <c r="AB44" i="25"/>
  <c r="S46" i="25"/>
  <c r="Q46" i="25"/>
  <c r="U46" i="25"/>
  <c r="AE46" i="25"/>
  <c r="AF46" i="25" s="1"/>
  <c r="AB46" i="25"/>
  <c r="S48" i="25"/>
  <c r="Q48" i="25"/>
  <c r="U48" i="25"/>
  <c r="AD48" i="25"/>
  <c r="R50" i="25"/>
  <c r="S50" i="25" s="1"/>
  <c r="AD50" i="25"/>
  <c r="R52" i="25"/>
  <c r="S52" i="25" s="1"/>
  <c r="AD52" i="25"/>
  <c r="R54" i="25"/>
  <c r="S54" i="25" s="1"/>
  <c r="AD54" i="25"/>
  <c r="R56" i="25"/>
  <c r="S56" i="25" s="1"/>
  <c r="AD56" i="25"/>
  <c r="R58" i="25"/>
  <c r="S58" i="25" s="1"/>
  <c r="AD58" i="25"/>
  <c r="R60" i="25"/>
  <c r="S60" i="25" s="1"/>
  <c r="S62" i="25"/>
  <c r="Q62" i="25"/>
  <c r="U62" i="25"/>
  <c r="AD62" i="25"/>
  <c r="R64" i="25"/>
  <c r="S64" i="25" s="1"/>
  <c r="AD64" i="25"/>
  <c r="R66" i="25"/>
  <c r="S66" i="25" s="1"/>
  <c r="S68" i="25"/>
  <c r="Q68" i="25"/>
  <c r="U68" i="25"/>
  <c r="AE68" i="25"/>
  <c r="AF68" i="25" s="1"/>
  <c r="AB68" i="25"/>
  <c r="S70" i="25"/>
  <c r="Q70" i="25"/>
  <c r="U70" i="25"/>
  <c r="AE70" i="25"/>
  <c r="AF70" i="25" s="1"/>
  <c r="AB70" i="25"/>
  <c r="S72" i="25"/>
  <c r="Q72" i="25"/>
  <c r="U72" i="25"/>
  <c r="AD72" i="25"/>
  <c r="R74" i="25"/>
  <c r="S74" i="25" s="1"/>
  <c r="S76" i="25"/>
  <c r="Q76" i="25"/>
  <c r="U76" i="25"/>
  <c r="AD76" i="25"/>
  <c r="R78" i="25"/>
  <c r="S78" i="25" s="1"/>
  <c r="AD78" i="25"/>
  <c r="R80" i="25"/>
  <c r="S80" i="25" s="1"/>
  <c r="AD80" i="25"/>
  <c r="Q99" i="25"/>
  <c r="R99" i="25"/>
  <c r="S99" i="25" s="1"/>
  <c r="R45" i="25"/>
  <c r="S45" i="25" s="1"/>
  <c r="R47" i="25"/>
  <c r="S47" i="25" s="1"/>
  <c r="R49" i="25"/>
  <c r="S49" i="25" s="1"/>
  <c r="R51" i="25"/>
  <c r="S51" i="25" s="1"/>
  <c r="R53" i="25"/>
  <c r="S53" i="25" s="1"/>
  <c r="R55" i="25"/>
  <c r="S55" i="25" s="1"/>
  <c r="R57" i="25"/>
  <c r="S57" i="25" s="1"/>
  <c r="R59" i="25"/>
  <c r="S59" i="25" s="1"/>
  <c r="R61" i="25"/>
  <c r="S61" i="25" s="1"/>
  <c r="R63" i="25"/>
  <c r="S63" i="25" s="1"/>
  <c r="R65" i="25"/>
  <c r="S65" i="25" s="1"/>
  <c r="R67" i="25"/>
  <c r="S67" i="25" s="1"/>
  <c r="R69" i="25"/>
  <c r="S69" i="25" s="1"/>
  <c r="R71" i="25"/>
  <c r="S71" i="25" s="1"/>
  <c r="R73" i="25"/>
  <c r="S73" i="25" s="1"/>
  <c r="R75" i="25"/>
  <c r="S75" i="25" s="1"/>
  <c r="R77" i="25"/>
  <c r="S77" i="25" s="1"/>
  <c r="R79" i="25"/>
  <c r="S79" i="25" s="1"/>
  <c r="AE81" i="25"/>
  <c r="AF81" i="25" s="1"/>
  <c r="AB81" i="25"/>
  <c r="S83" i="25"/>
  <c r="Q83" i="25"/>
  <c r="U83" i="25"/>
  <c r="AE83" i="25"/>
  <c r="AF83" i="25" s="1"/>
  <c r="AB83" i="25"/>
  <c r="S85" i="25"/>
  <c r="Q85" i="25"/>
  <c r="U85" i="25"/>
  <c r="AE85" i="25"/>
  <c r="AF85" i="25" s="1"/>
  <c r="AB85" i="25"/>
  <c r="S87" i="25"/>
  <c r="Q87" i="25"/>
  <c r="U87" i="25"/>
  <c r="AE87" i="25"/>
  <c r="AF87" i="25" s="1"/>
  <c r="AB87" i="25"/>
  <c r="S89" i="25"/>
  <c r="Q89" i="25"/>
  <c r="U89" i="25"/>
  <c r="AE89" i="25"/>
  <c r="AF89" i="25" s="1"/>
  <c r="AB89" i="25"/>
  <c r="S91" i="25"/>
  <c r="Q91" i="25"/>
  <c r="U91" i="25"/>
  <c r="AE91" i="25"/>
  <c r="AF91" i="25" s="1"/>
  <c r="AB91" i="25"/>
  <c r="S93" i="25"/>
  <c r="Q93" i="25"/>
  <c r="U93" i="25"/>
  <c r="AE93" i="25"/>
  <c r="AF93" i="25" s="1"/>
  <c r="AB93" i="25"/>
  <c r="S95" i="25"/>
  <c r="Q95" i="25"/>
  <c r="U95" i="25"/>
  <c r="AE95" i="25"/>
  <c r="AF95" i="25" s="1"/>
  <c r="AB95" i="25"/>
  <c r="S97" i="25"/>
  <c r="Q97" i="25"/>
  <c r="U97" i="25"/>
  <c r="AD97" i="25"/>
  <c r="N101" i="25"/>
  <c r="R82" i="25"/>
  <c r="S82" i="25" s="1"/>
  <c r="R84" i="25"/>
  <c r="S84" i="25" s="1"/>
  <c r="R86" i="25"/>
  <c r="S86" i="25" s="1"/>
  <c r="R88" i="25"/>
  <c r="R90" i="25"/>
  <c r="S90" i="25" s="1"/>
  <c r="R92" i="25"/>
  <c r="S92" i="25" s="1"/>
  <c r="R94" i="25"/>
  <c r="S94" i="25" s="1"/>
  <c r="R96" i="25"/>
  <c r="S96" i="25" s="1"/>
  <c r="R98" i="25"/>
  <c r="S98" i="25" s="1"/>
  <c r="R100" i="25"/>
  <c r="S100" i="25" s="1"/>
  <c r="AC101" i="24"/>
  <c r="Z101" i="24"/>
  <c r="X101" i="24"/>
  <c r="W101" i="24"/>
  <c r="V101" i="24"/>
  <c r="T101" i="24"/>
  <c r="O101" i="24"/>
  <c r="M101" i="24"/>
  <c r="L101" i="24"/>
  <c r="K101" i="24"/>
  <c r="J101" i="24"/>
  <c r="I101" i="24"/>
  <c r="H101" i="24"/>
  <c r="AA100" i="24"/>
  <c r="Y100" i="24"/>
  <c r="U100" i="24"/>
  <c r="P100" i="24"/>
  <c r="N100" i="24"/>
  <c r="G100" i="24"/>
  <c r="AA99" i="24"/>
  <c r="AD99" i="24" s="1"/>
  <c r="Y99" i="24"/>
  <c r="Q99" i="24"/>
  <c r="P99" i="24"/>
  <c r="U99" i="24" s="1"/>
  <c r="N99" i="24"/>
  <c r="G99" i="24"/>
  <c r="AB98" i="24"/>
  <c r="AA98" i="24"/>
  <c r="AE98" i="24" s="1"/>
  <c r="AF98" i="24" s="1"/>
  <c r="Y98" i="24"/>
  <c r="P98" i="24"/>
  <c r="R98" i="24" s="1"/>
  <c r="N98" i="24"/>
  <c r="G98" i="24"/>
  <c r="AB97" i="24"/>
  <c r="AA97" i="24"/>
  <c r="AD97" i="24" s="1"/>
  <c r="Y97" i="24"/>
  <c r="P97" i="24"/>
  <c r="U97" i="24" s="1"/>
  <c r="N97" i="24"/>
  <c r="G97" i="24"/>
  <c r="AA96" i="24"/>
  <c r="AE96" i="24" s="1"/>
  <c r="AF96" i="24" s="1"/>
  <c r="Y96" i="24"/>
  <c r="P96" i="24"/>
  <c r="N96" i="24"/>
  <c r="G96" i="24"/>
  <c r="AA95" i="24"/>
  <c r="AD95" i="24" s="1"/>
  <c r="Y95" i="24"/>
  <c r="P95" i="24"/>
  <c r="U95" i="24" s="1"/>
  <c r="N95" i="24"/>
  <c r="G95" i="24"/>
  <c r="AA94" i="24"/>
  <c r="Y94" i="24"/>
  <c r="P94" i="24"/>
  <c r="U94" i="24" s="1"/>
  <c r="N94" i="24"/>
  <c r="G94" i="24"/>
  <c r="AA93" i="24"/>
  <c r="AD93" i="24" s="1"/>
  <c r="Y93" i="24"/>
  <c r="P93" i="24"/>
  <c r="U93" i="24" s="1"/>
  <c r="N93" i="24"/>
  <c r="G93" i="24"/>
  <c r="AA92" i="24"/>
  <c r="Y92" i="24"/>
  <c r="P92" i="24"/>
  <c r="N92" i="24"/>
  <c r="G92" i="24"/>
  <c r="AA91" i="24"/>
  <c r="AD91" i="24" s="1"/>
  <c r="Y91" i="24"/>
  <c r="P91" i="24"/>
  <c r="U91" i="24" s="1"/>
  <c r="N91" i="24"/>
  <c r="G91" i="24"/>
  <c r="AA90" i="24"/>
  <c r="Y90" i="24"/>
  <c r="P90" i="24"/>
  <c r="U90" i="24" s="1"/>
  <c r="N90" i="24"/>
  <c r="G90" i="24"/>
  <c r="AA89" i="24"/>
  <c r="AD89" i="24" s="1"/>
  <c r="Y89" i="24"/>
  <c r="P89" i="24"/>
  <c r="U89" i="24" s="1"/>
  <c r="N89" i="24"/>
  <c r="G89" i="24"/>
  <c r="AB88" i="24"/>
  <c r="AA88" i="24"/>
  <c r="AE88" i="24" s="1"/>
  <c r="AF88" i="24" s="1"/>
  <c r="Y88" i="24"/>
  <c r="Q88" i="24"/>
  <c r="P88" i="24"/>
  <c r="N88" i="24"/>
  <c r="G88" i="24"/>
  <c r="AA87" i="24"/>
  <c r="AD87" i="24" s="1"/>
  <c r="Y87" i="24"/>
  <c r="P87" i="24"/>
  <c r="U87" i="24" s="1"/>
  <c r="N87" i="24"/>
  <c r="G87" i="24"/>
  <c r="AA86" i="24"/>
  <c r="Y86" i="24"/>
  <c r="P86" i="24"/>
  <c r="U86" i="24" s="1"/>
  <c r="N86" i="24"/>
  <c r="G86" i="24"/>
  <c r="AA85" i="24"/>
  <c r="AD85" i="24" s="1"/>
  <c r="Y85" i="24"/>
  <c r="P85" i="24"/>
  <c r="U85" i="24" s="1"/>
  <c r="N85" i="24"/>
  <c r="G85" i="24"/>
  <c r="AA84" i="24"/>
  <c r="Y84" i="24"/>
  <c r="P84" i="24"/>
  <c r="N84" i="24"/>
  <c r="G84" i="24"/>
  <c r="AA83" i="24"/>
  <c r="AD83" i="24" s="1"/>
  <c r="Y83" i="24"/>
  <c r="P83" i="24"/>
  <c r="U83" i="24" s="1"/>
  <c r="N83" i="24"/>
  <c r="G83" i="24"/>
  <c r="AA82" i="24"/>
  <c r="Y82" i="24"/>
  <c r="P82" i="24"/>
  <c r="U82" i="24" s="1"/>
  <c r="N82" i="24"/>
  <c r="G82" i="24"/>
  <c r="AA81" i="24"/>
  <c r="AD81" i="24" s="1"/>
  <c r="Y81" i="24"/>
  <c r="Q81" i="24"/>
  <c r="P81" i="24"/>
  <c r="U81" i="24" s="1"/>
  <c r="N81" i="24"/>
  <c r="G81" i="24"/>
  <c r="AA80" i="24"/>
  <c r="Y80" i="24"/>
  <c r="P80" i="24"/>
  <c r="U80" i="24" s="1"/>
  <c r="N80" i="24"/>
  <c r="G80" i="24"/>
  <c r="AA79" i="24"/>
  <c r="AD79" i="24" s="1"/>
  <c r="Y79" i="24"/>
  <c r="P79" i="24"/>
  <c r="U79" i="24" s="1"/>
  <c r="N79" i="24"/>
  <c r="G79" i="24"/>
  <c r="AA78" i="24"/>
  <c r="Y78" i="24"/>
  <c r="P78" i="24"/>
  <c r="U78" i="24" s="1"/>
  <c r="N78" i="24"/>
  <c r="G78" i="24"/>
  <c r="AA77" i="24"/>
  <c r="AD77" i="24" s="1"/>
  <c r="Y77" i="24"/>
  <c r="P77" i="24"/>
  <c r="U77" i="24" s="1"/>
  <c r="N77" i="24"/>
  <c r="G77" i="24"/>
  <c r="AB76" i="24"/>
  <c r="AA76" i="24"/>
  <c r="AE76" i="24" s="1"/>
  <c r="AF76" i="24" s="1"/>
  <c r="Y76" i="24"/>
  <c r="P76" i="24"/>
  <c r="R76" i="24" s="1"/>
  <c r="N76" i="24"/>
  <c r="G76" i="24"/>
  <c r="AA75" i="24"/>
  <c r="AD75" i="24" s="1"/>
  <c r="Y75" i="24"/>
  <c r="P75" i="24"/>
  <c r="U75" i="24" s="1"/>
  <c r="N75" i="24"/>
  <c r="G75" i="24"/>
  <c r="AB74" i="24"/>
  <c r="AA74" i="24"/>
  <c r="AE74" i="24" s="1"/>
  <c r="AF74" i="24" s="1"/>
  <c r="Y74" i="24"/>
  <c r="P74" i="24"/>
  <c r="U74" i="24" s="1"/>
  <c r="N74" i="24"/>
  <c r="G74" i="24"/>
  <c r="AA73" i="24"/>
  <c r="AD73" i="24" s="1"/>
  <c r="Y73" i="24"/>
  <c r="P73" i="24"/>
  <c r="U73" i="24" s="1"/>
  <c r="N73" i="24"/>
  <c r="G73" i="24"/>
  <c r="AB72" i="24"/>
  <c r="AA72" i="24"/>
  <c r="AE72" i="24" s="1"/>
  <c r="AF72" i="24" s="1"/>
  <c r="Y72" i="24"/>
  <c r="P72" i="24"/>
  <c r="R72" i="24" s="1"/>
  <c r="N72" i="24"/>
  <c r="G72" i="24"/>
  <c r="AA71" i="24"/>
  <c r="AD71" i="24" s="1"/>
  <c r="Y71" i="24"/>
  <c r="P71" i="24"/>
  <c r="U71" i="24" s="1"/>
  <c r="N71" i="24"/>
  <c r="G71" i="24"/>
  <c r="AA70" i="24"/>
  <c r="AD70" i="24" s="1"/>
  <c r="Y70" i="24"/>
  <c r="P70" i="24"/>
  <c r="R70" i="24" s="1"/>
  <c r="N70" i="24"/>
  <c r="G70" i="24"/>
  <c r="AA69" i="24"/>
  <c r="AD69" i="24" s="1"/>
  <c r="Y69" i="24"/>
  <c r="P69" i="24"/>
  <c r="U69" i="24" s="1"/>
  <c r="N69" i="24"/>
  <c r="G69" i="24"/>
  <c r="AA68" i="24"/>
  <c r="AD68" i="24" s="1"/>
  <c r="Y68" i="24"/>
  <c r="P68" i="24"/>
  <c r="R68" i="24" s="1"/>
  <c r="N68" i="24"/>
  <c r="G68" i="24"/>
  <c r="AA67" i="24"/>
  <c r="AD67" i="24" s="1"/>
  <c r="Y67" i="24"/>
  <c r="P67" i="24"/>
  <c r="U67" i="24" s="1"/>
  <c r="N67" i="24"/>
  <c r="G67" i="24"/>
  <c r="AB66" i="24"/>
  <c r="AA66" i="24"/>
  <c r="AE66" i="24" s="1"/>
  <c r="AF66" i="24" s="1"/>
  <c r="Y66" i="24"/>
  <c r="P66" i="24"/>
  <c r="R66" i="24" s="1"/>
  <c r="N66" i="24"/>
  <c r="G66" i="24"/>
  <c r="AA65" i="24"/>
  <c r="AD65" i="24" s="1"/>
  <c r="Y65" i="24"/>
  <c r="P65" i="24"/>
  <c r="U65" i="24" s="1"/>
  <c r="N65" i="24"/>
  <c r="G65" i="24"/>
  <c r="AA64" i="24"/>
  <c r="AD64" i="24" s="1"/>
  <c r="Y64" i="24"/>
  <c r="P64" i="24"/>
  <c r="R64" i="24" s="1"/>
  <c r="N64" i="24"/>
  <c r="G64" i="24"/>
  <c r="AA63" i="24"/>
  <c r="AD63" i="24" s="1"/>
  <c r="Y63" i="24"/>
  <c r="P63" i="24"/>
  <c r="U63" i="24" s="1"/>
  <c r="N63" i="24"/>
  <c r="G63" i="24"/>
  <c r="AB62" i="24"/>
  <c r="AA62" i="24"/>
  <c r="AE62" i="24" s="1"/>
  <c r="AF62" i="24" s="1"/>
  <c r="Y62" i="24"/>
  <c r="P62" i="24"/>
  <c r="R62" i="24" s="1"/>
  <c r="N62" i="24"/>
  <c r="G62" i="24"/>
  <c r="AA61" i="24"/>
  <c r="AD61" i="24" s="1"/>
  <c r="Y61" i="24"/>
  <c r="P61" i="24"/>
  <c r="U61" i="24" s="1"/>
  <c r="N61" i="24"/>
  <c r="G61" i="24"/>
  <c r="AB60" i="24"/>
  <c r="AA60" i="24"/>
  <c r="AE60" i="24" s="1"/>
  <c r="AF60" i="24" s="1"/>
  <c r="Y60" i="24"/>
  <c r="P60" i="24"/>
  <c r="R60" i="24" s="1"/>
  <c r="N60" i="24"/>
  <c r="G60" i="24"/>
  <c r="AA59" i="24"/>
  <c r="AD59" i="24" s="1"/>
  <c r="Y59" i="24"/>
  <c r="P59" i="24"/>
  <c r="U59" i="24" s="1"/>
  <c r="N59" i="24"/>
  <c r="G59" i="24"/>
  <c r="AA58" i="24"/>
  <c r="AD58" i="24" s="1"/>
  <c r="Y58" i="24"/>
  <c r="P58" i="24"/>
  <c r="R58" i="24" s="1"/>
  <c r="N58" i="24"/>
  <c r="G58" i="24"/>
  <c r="AA57" i="24"/>
  <c r="AD57" i="24" s="1"/>
  <c r="Y57" i="24"/>
  <c r="P57" i="24"/>
  <c r="U57" i="24" s="1"/>
  <c r="N57" i="24"/>
  <c r="G57" i="24"/>
  <c r="AA56" i="24"/>
  <c r="AD56" i="24" s="1"/>
  <c r="Y56" i="24"/>
  <c r="P56" i="24"/>
  <c r="R56" i="24" s="1"/>
  <c r="N56" i="24"/>
  <c r="G56" i="24"/>
  <c r="AA55" i="24"/>
  <c r="AD55" i="24" s="1"/>
  <c r="Y55" i="24"/>
  <c r="P55" i="24"/>
  <c r="U55" i="24" s="1"/>
  <c r="N55" i="24"/>
  <c r="G55" i="24"/>
  <c r="AA54" i="24"/>
  <c r="AD54" i="24" s="1"/>
  <c r="Y54" i="24"/>
  <c r="P54" i="24"/>
  <c r="R54" i="24" s="1"/>
  <c r="N54" i="24"/>
  <c r="G54" i="24"/>
  <c r="AB53" i="24"/>
  <c r="AA53" i="24"/>
  <c r="AD53" i="24" s="1"/>
  <c r="Y53" i="24"/>
  <c r="P53" i="24"/>
  <c r="U53" i="24" s="1"/>
  <c r="N53" i="24"/>
  <c r="G53" i="24"/>
  <c r="AA52" i="24"/>
  <c r="AD52" i="24" s="1"/>
  <c r="Y52" i="24"/>
  <c r="P52" i="24"/>
  <c r="R52" i="24" s="1"/>
  <c r="N52" i="24"/>
  <c r="G52" i="24"/>
  <c r="AA51" i="24"/>
  <c r="AD51" i="24" s="1"/>
  <c r="Y51" i="24"/>
  <c r="P51" i="24"/>
  <c r="U51" i="24" s="1"/>
  <c r="N51" i="24"/>
  <c r="G51" i="24"/>
  <c r="AA50" i="24"/>
  <c r="AD50" i="24" s="1"/>
  <c r="Y50" i="24"/>
  <c r="P50" i="24"/>
  <c r="R50" i="24" s="1"/>
  <c r="N50" i="24"/>
  <c r="G50" i="24"/>
  <c r="AA49" i="24"/>
  <c r="AD49" i="24" s="1"/>
  <c r="Y49" i="24"/>
  <c r="P49" i="24"/>
  <c r="U49" i="24" s="1"/>
  <c r="N49" i="24"/>
  <c r="G49" i="24"/>
  <c r="AB48" i="24"/>
  <c r="AA48" i="24"/>
  <c r="AE48" i="24" s="1"/>
  <c r="AF48" i="24" s="1"/>
  <c r="Y48" i="24"/>
  <c r="P48" i="24"/>
  <c r="R48" i="24" s="1"/>
  <c r="N48" i="24"/>
  <c r="G48" i="24"/>
  <c r="AA47" i="24"/>
  <c r="AD47" i="24" s="1"/>
  <c r="Y47" i="24"/>
  <c r="P47" i="24"/>
  <c r="U47" i="24" s="1"/>
  <c r="N47" i="24"/>
  <c r="G47" i="24"/>
  <c r="AA46" i="24"/>
  <c r="AD46" i="24" s="1"/>
  <c r="Y46" i="24"/>
  <c r="P46" i="24"/>
  <c r="R46" i="24" s="1"/>
  <c r="N46" i="24"/>
  <c r="G46" i="24"/>
  <c r="AA45" i="24"/>
  <c r="AD45" i="24" s="1"/>
  <c r="Y45" i="24"/>
  <c r="P45" i="24"/>
  <c r="U45" i="24" s="1"/>
  <c r="N45" i="24"/>
  <c r="G45" i="24"/>
  <c r="AA44" i="24"/>
  <c r="AD44" i="24" s="1"/>
  <c r="Y44" i="24"/>
  <c r="P44" i="24"/>
  <c r="R44" i="24" s="1"/>
  <c r="N44" i="24"/>
  <c r="G44" i="24"/>
  <c r="AA43" i="24"/>
  <c r="AD43" i="24" s="1"/>
  <c r="Y43" i="24"/>
  <c r="P43" i="24"/>
  <c r="U43" i="24" s="1"/>
  <c r="N43" i="24"/>
  <c r="G43" i="24"/>
  <c r="AA42" i="24"/>
  <c r="AD42" i="24" s="1"/>
  <c r="Y42" i="24"/>
  <c r="P42" i="24"/>
  <c r="R42" i="24" s="1"/>
  <c r="N42" i="24"/>
  <c r="G42" i="24"/>
  <c r="AA41" i="24"/>
  <c r="AD41" i="24" s="1"/>
  <c r="Y41" i="24"/>
  <c r="U41" i="24"/>
  <c r="S41" i="24"/>
  <c r="Q41" i="24"/>
  <c r="N41" i="24"/>
  <c r="G41" i="24"/>
  <c r="AA40" i="24"/>
  <c r="AD40" i="24" s="1"/>
  <c r="Y40" i="24"/>
  <c r="P40" i="24"/>
  <c r="R40" i="24" s="1"/>
  <c r="N40" i="24"/>
  <c r="G40" i="24"/>
  <c r="AA39" i="24"/>
  <c r="AD39" i="24" s="1"/>
  <c r="Y39" i="24"/>
  <c r="P39" i="24"/>
  <c r="U39" i="24" s="1"/>
  <c r="N39" i="24"/>
  <c r="G39" i="24"/>
  <c r="AA38" i="24"/>
  <c r="AD38" i="24" s="1"/>
  <c r="Y38" i="24"/>
  <c r="P38" i="24"/>
  <c r="R38" i="24" s="1"/>
  <c r="N38" i="24"/>
  <c r="G38" i="24"/>
  <c r="AA37" i="24"/>
  <c r="AD37" i="24" s="1"/>
  <c r="Y37" i="24"/>
  <c r="P37" i="24"/>
  <c r="U37" i="24" s="1"/>
  <c r="N37" i="24"/>
  <c r="G37" i="24"/>
  <c r="AA36" i="24"/>
  <c r="AD36" i="24" s="1"/>
  <c r="Y36" i="24"/>
  <c r="P36" i="24"/>
  <c r="R36" i="24" s="1"/>
  <c r="N36" i="24"/>
  <c r="G36" i="24"/>
  <c r="AB35" i="24"/>
  <c r="AA35" i="24"/>
  <c r="AD35" i="24" s="1"/>
  <c r="Y35" i="24"/>
  <c r="P35" i="24"/>
  <c r="U35" i="24" s="1"/>
  <c r="N35" i="24"/>
  <c r="G35" i="24"/>
  <c r="AA34" i="24"/>
  <c r="AD34" i="24" s="1"/>
  <c r="Y34" i="24"/>
  <c r="P34" i="24"/>
  <c r="R34" i="24" s="1"/>
  <c r="N34" i="24"/>
  <c r="G34" i="24"/>
  <c r="AA33" i="24"/>
  <c r="AD33" i="24" s="1"/>
  <c r="Y33" i="24"/>
  <c r="P33" i="24"/>
  <c r="U33" i="24" s="1"/>
  <c r="N33" i="24"/>
  <c r="G33" i="24"/>
  <c r="AB32" i="24"/>
  <c r="AA32" i="24"/>
  <c r="AE32" i="24" s="1"/>
  <c r="AF32" i="24" s="1"/>
  <c r="Y32" i="24"/>
  <c r="P32" i="24"/>
  <c r="R32" i="24" s="1"/>
  <c r="N32" i="24"/>
  <c r="G32" i="24"/>
  <c r="AB31" i="24"/>
  <c r="AA31" i="24"/>
  <c r="AD31" i="24" s="1"/>
  <c r="Y31" i="24"/>
  <c r="P31" i="24"/>
  <c r="Q31" i="24" s="1"/>
  <c r="N31" i="24"/>
  <c r="G31" i="24"/>
  <c r="AA30" i="24"/>
  <c r="Y30" i="24"/>
  <c r="P30" i="24"/>
  <c r="U30" i="24" s="1"/>
  <c r="N30" i="24"/>
  <c r="G30" i="24"/>
  <c r="AB29" i="24"/>
  <c r="AA29" i="24"/>
  <c r="AD29" i="24" s="1"/>
  <c r="Y29" i="24"/>
  <c r="P29" i="24"/>
  <c r="U29" i="24" s="1"/>
  <c r="N29" i="24"/>
  <c r="G29" i="24"/>
  <c r="AB28" i="24"/>
  <c r="AA28" i="24"/>
  <c r="AD28" i="24" s="1"/>
  <c r="Y28" i="24"/>
  <c r="P28" i="24"/>
  <c r="U28" i="24" s="1"/>
  <c r="N28" i="24"/>
  <c r="G28" i="24"/>
  <c r="AA27" i="24"/>
  <c r="AD27" i="24" s="1"/>
  <c r="Y27" i="24"/>
  <c r="P27" i="24"/>
  <c r="U27" i="24" s="1"/>
  <c r="N27" i="24"/>
  <c r="G27" i="24"/>
  <c r="AA26" i="24"/>
  <c r="AD26" i="24" s="1"/>
  <c r="Y26" i="24"/>
  <c r="P26" i="24"/>
  <c r="N26" i="24"/>
  <c r="G26" i="24"/>
  <c r="AA25" i="24"/>
  <c r="AD25" i="24" s="1"/>
  <c r="Y25" i="24"/>
  <c r="P25" i="24"/>
  <c r="U25" i="24" s="1"/>
  <c r="N25" i="24"/>
  <c r="G25" i="24"/>
  <c r="AA24" i="24"/>
  <c r="Y24" i="24"/>
  <c r="P24" i="24"/>
  <c r="U24" i="24" s="1"/>
  <c r="N24" i="24"/>
  <c r="G24" i="24"/>
  <c r="AA23" i="24"/>
  <c r="AD23" i="24" s="1"/>
  <c r="Y23" i="24"/>
  <c r="P23" i="24"/>
  <c r="U23" i="24" s="1"/>
  <c r="N23" i="24"/>
  <c r="G23" i="24"/>
  <c r="AA22" i="24"/>
  <c r="AD22" i="24" s="1"/>
  <c r="Y22" i="24"/>
  <c r="P22" i="24"/>
  <c r="N22" i="24"/>
  <c r="G22" i="24"/>
  <c r="AA21" i="24"/>
  <c r="AD21" i="24" s="1"/>
  <c r="Y21" i="24"/>
  <c r="P21" i="24"/>
  <c r="U21" i="24" s="1"/>
  <c r="N21" i="24"/>
  <c r="G21" i="24"/>
  <c r="AA20" i="24"/>
  <c r="AE20" i="24" s="1"/>
  <c r="AF20" i="24" s="1"/>
  <c r="Y20" i="24"/>
  <c r="P20" i="24"/>
  <c r="U20" i="24" s="1"/>
  <c r="N20" i="24"/>
  <c r="G20" i="24"/>
  <c r="AA19" i="24"/>
  <c r="AD19" i="24" s="1"/>
  <c r="Y19" i="24"/>
  <c r="P19" i="24"/>
  <c r="U19" i="24" s="1"/>
  <c r="N19" i="24"/>
  <c r="G19" i="24"/>
  <c r="AA18" i="24"/>
  <c r="Y18" i="24"/>
  <c r="P18" i="24"/>
  <c r="U18" i="24" s="1"/>
  <c r="N18" i="24"/>
  <c r="G18" i="24"/>
  <c r="AA17" i="24"/>
  <c r="AD17" i="24" s="1"/>
  <c r="Y17" i="24"/>
  <c r="P17" i="24"/>
  <c r="U17" i="24" s="1"/>
  <c r="N17" i="24"/>
  <c r="G17" i="24"/>
  <c r="AA16" i="24"/>
  <c r="AD16" i="24" s="1"/>
  <c r="Y16" i="24"/>
  <c r="P16" i="24"/>
  <c r="N16" i="24"/>
  <c r="G16" i="24"/>
  <c r="AA15" i="24"/>
  <c r="AD15" i="24" s="1"/>
  <c r="Y15" i="24"/>
  <c r="P15" i="24"/>
  <c r="U15" i="24" s="1"/>
  <c r="N15" i="24"/>
  <c r="G15" i="24"/>
  <c r="AB14" i="24"/>
  <c r="AA14" i="24"/>
  <c r="AD14" i="24" s="1"/>
  <c r="Y14" i="24"/>
  <c r="P14" i="24"/>
  <c r="U14" i="24" s="1"/>
  <c r="N14" i="24"/>
  <c r="G14" i="24"/>
  <c r="AB13" i="24"/>
  <c r="AA13" i="24"/>
  <c r="AD13" i="24" s="1"/>
  <c r="Y13" i="24"/>
  <c r="P13" i="24"/>
  <c r="U13" i="24" s="1"/>
  <c r="N13" i="24"/>
  <c r="G13" i="24"/>
  <c r="AB12" i="24"/>
  <c r="AA12" i="24"/>
  <c r="AD12" i="24" s="1"/>
  <c r="Y12" i="24"/>
  <c r="P12" i="24"/>
  <c r="U12" i="24" s="1"/>
  <c r="N12" i="24"/>
  <c r="G12" i="24"/>
  <c r="AA11" i="24"/>
  <c r="AD11" i="24" s="1"/>
  <c r="Y11" i="24"/>
  <c r="P11" i="24"/>
  <c r="U11" i="24" s="1"/>
  <c r="N11" i="24"/>
  <c r="G11" i="24"/>
  <c r="AA10" i="24"/>
  <c r="AD10" i="24" s="1"/>
  <c r="Y10" i="24"/>
  <c r="P10" i="24"/>
  <c r="N10" i="24"/>
  <c r="G10" i="24"/>
  <c r="AA9" i="24"/>
  <c r="AD9" i="24" s="1"/>
  <c r="Y9" i="24"/>
  <c r="P9" i="24"/>
  <c r="U9" i="24" s="1"/>
  <c r="N9" i="24"/>
  <c r="G9" i="24"/>
  <c r="AA8" i="24"/>
  <c r="Y8" i="24"/>
  <c r="P8" i="24"/>
  <c r="U8" i="24" s="1"/>
  <c r="N8" i="24"/>
  <c r="G8" i="24"/>
  <c r="AA7" i="24"/>
  <c r="Y7" i="24"/>
  <c r="P7" i="24"/>
  <c r="N7" i="24"/>
  <c r="G7" i="24"/>
  <c r="B6" i="24"/>
  <c r="C6" i="24" s="1"/>
  <c r="D6" i="24" s="1"/>
  <c r="E6" i="24" s="1"/>
  <c r="F6" i="24" s="1"/>
  <c r="G6" i="24" s="1"/>
  <c r="H6" i="24" s="1"/>
  <c r="I6" i="24" s="1"/>
  <c r="J6" i="24" s="1"/>
  <c r="K6" i="24" s="1"/>
  <c r="P101" i="24" l="1"/>
  <c r="AA101" i="24"/>
  <c r="Q14" i="24"/>
  <c r="Q18" i="24"/>
  <c r="Q24" i="24"/>
  <c r="Q67" i="24"/>
  <c r="AB87" i="24"/>
  <c r="Q28" i="24"/>
  <c r="Q35" i="24"/>
  <c r="Q43" i="24"/>
  <c r="AB55" i="24"/>
  <c r="Q57" i="24"/>
  <c r="AB59" i="24"/>
  <c r="Q73" i="24"/>
  <c r="Q79" i="24"/>
  <c r="Q93" i="24"/>
  <c r="Q8" i="24"/>
  <c r="Q12" i="24"/>
  <c r="Q20" i="24"/>
  <c r="AB22" i="24"/>
  <c r="AB26" i="24"/>
  <c r="Q30" i="24"/>
  <c r="AB33" i="24"/>
  <c r="AB41" i="24"/>
  <c r="Q47" i="24"/>
  <c r="Q49" i="24"/>
  <c r="AB51" i="24"/>
  <c r="Q53" i="24"/>
  <c r="Q61" i="24"/>
  <c r="Q63" i="24"/>
  <c r="Q71" i="24"/>
  <c r="AB75" i="24"/>
  <c r="AB77" i="24"/>
  <c r="AB83" i="24"/>
  <c r="AB91" i="24"/>
  <c r="AB10" i="24"/>
  <c r="AB37" i="24"/>
  <c r="Q85" i="24"/>
  <c r="AB89" i="24"/>
  <c r="Q95" i="24"/>
  <c r="AB96" i="24"/>
  <c r="Q97" i="24"/>
  <c r="R101" i="25"/>
  <c r="S7" i="25"/>
  <c r="AB101" i="25"/>
  <c r="Q6" i="25"/>
  <c r="R6" i="25" s="1"/>
  <c r="Q5" i="25"/>
  <c r="U101" i="25"/>
  <c r="S101" i="25"/>
  <c r="Q101" i="25"/>
  <c r="AE101" i="25"/>
  <c r="AF101" i="25" s="1"/>
  <c r="AD8" i="24"/>
  <c r="AB8" i="24"/>
  <c r="AD18" i="24"/>
  <c r="AB18" i="24"/>
  <c r="U22" i="24"/>
  <c r="Q22" i="24"/>
  <c r="AD24" i="24"/>
  <c r="AB24" i="24"/>
  <c r="AE8" i="24"/>
  <c r="AF8" i="24" s="1"/>
  <c r="U10" i="24"/>
  <c r="Q10" i="24"/>
  <c r="AE12" i="24"/>
  <c r="AF12" i="24" s="1"/>
  <c r="AE14" i="24"/>
  <c r="AF14" i="24" s="1"/>
  <c r="U16" i="24"/>
  <c r="Q16" i="24"/>
  <c r="AD20" i="24"/>
  <c r="AB20" i="24"/>
  <c r="AE24" i="24"/>
  <c r="AF24" i="24" s="1"/>
  <c r="U26" i="24"/>
  <c r="Q26" i="24"/>
  <c r="AE28" i="24"/>
  <c r="AF28" i="24" s="1"/>
  <c r="AD30" i="24"/>
  <c r="AB30" i="24"/>
  <c r="AE30" i="24"/>
  <c r="AF30" i="24" s="1"/>
  <c r="AE35" i="24"/>
  <c r="AF35" i="24" s="1"/>
  <c r="AE49" i="24"/>
  <c r="AF49" i="24" s="1"/>
  <c r="AE53" i="24"/>
  <c r="AF53" i="24" s="1"/>
  <c r="AE57" i="24"/>
  <c r="AF57" i="24" s="1"/>
  <c r="AE61" i="24"/>
  <c r="AF61" i="24" s="1"/>
  <c r="AE63" i="24"/>
  <c r="AF63" i="24" s="1"/>
  <c r="AE67" i="24"/>
  <c r="AF67" i="24" s="1"/>
  <c r="AE71" i="24"/>
  <c r="AF71" i="24" s="1"/>
  <c r="AE73" i="24"/>
  <c r="AF73" i="24" s="1"/>
  <c r="AE79" i="24"/>
  <c r="AF79" i="24" s="1"/>
  <c r="AE93" i="24"/>
  <c r="AF93" i="24" s="1"/>
  <c r="AE97" i="24"/>
  <c r="AF97" i="24" s="1"/>
  <c r="AE99" i="24"/>
  <c r="AF99" i="24" s="1"/>
  <c r="AE10" i="24"/>
  <c r="AF10" i="24" s="1"/>
  <c r="AE22" i="24"/>
  <c r="AF22" i="24" s="1"/>
  <c r="AE26" i="24"/>
  <c r="AF26" i="24" s="1"/>
  <c r="AE31" i="24"/>
  <c r="AF31" i="24" s="1"/>
  <c r="Q33" i="24"/>
  <c r="AE33" i="24"/>
  <c r="AF33" i="24" s="1"/>
  <c r="Q37" i="24"/>
  <c r="Q39" i="24"/>
  <c r="AE41" i="24"/>
  <c r="AF41" i="24" s="1"/>
  <c r="Q45" i="24"/>
  <c r="AB49" i="24"/>
  <c r="Q51" i="24"/>
  <c r="AE51" i="24"/>
  <c r="AF51" i="24" s="1"/>
  <c r="Q55" i="24"/>
  <c r="AE55" i="24"/>
  <c r="AF55" i="24" s="1"/>
  <c r="AB57" i="24"/>
  <c r="Q59" i="24"/>
  <c r="AB61" i="24"/>
  <c r="AB63" i="24"/>
  <c r="Q65" i="24"/>
  <c r="AB67" i="24"/>
  <c r="Q69" i="24"/>
  <c r="AB71" i="24"/>
  <c r="AB73" i="24"/>
  <c r="Q75" i="24"/>
  <c r="AE75" i="24"/>
  <c r="AF75" i="24" s="1"/>
  <c r="Q77" i="24"/>
  <c r="AE77" i="24"/>
  <c r="AF77" i="24" s="1"/>
  <c r="AB79" i="24"/>
  <c r="S81" i="24"/>
  <c r="Q83" i="24"/>
  <c r="AE83" i="24"/>
  <c r="AF83" i="24" s="1"/>
  <c r="AB85" i="24"/>
  <c r="Q87" i="24"/>
  <c r="AE87" i="24"/>
  <c r="AF87" i="24" s="1"/>
  <c r="Q89" i="24"/>
  <c r="AE89" i="24"/>
  <c r="AF89" i="24" s="1"/>
  <c r="Q91" i="24"/>
  <c r="AE91" i="24"/>
  <c r="AF91" i="24" s="1"/>
  <c r="AB93" i="24"/>
  <c r="AB99" i="24"/>
  <c r="AB11" i="24"/>
  <c r="AE85" i="24"/>
  <c r="AF85" i="24" s="1"/>
  <c r="AE16" i="24"/>
  <c r="AF16" i="24" s="1"/>
  <c r="AB16" i="24"/>
  <c r="AE45" i="24"/>
  <c r="AF45" i="24" s="1"/>
  <c r="AB45" i="24"/>
  <c r="AE95" i="24"/>
  <c r="AF95" i="24" s="1"/>
  <c r="AB95" i="24"/>
  <c r="AE39" i="24"/>
  <c r="AF39" i="24" s="1"/>
  <c r="AB39" i="24"/>
  <c r="AE37" i="24"/>
  <c r="AF37" i="24" s="1"/>
  <c r="G101" i="24"/>
  <c r="AE18" i="24"/>
  <c r="AF18" i="24" s="1"/>
  <c r="AB43" i="24"/>
  <c r="AE43" i="24"/>
  <c r="AF43" i="24" s="1"/>
  <c r="AE69" i="24"/>
  <c r="AF69" i="24" s="1"/>
  <c r="AB69" i="24"/>
  <c r="AB47" i="24"/>
  <c r="AE47" i="24"/>
  <c r="AF47" i="24" s="1"/>
  <c r="AE59" i="24"/>
  <c r="AF59" i="24" s="1"/>
  <c r="AE81" i="24"/>
  <c r="AF81" i="24" s="1"/>
  <c r="AB81" i="24"/>
  <c r="AE65" i="24"/>
  <c r="AF65" i="24" s="1"/>
  <c r="AB65" i="24"/>
  <c r="L6" i="24"/>
  <c r="M6" i="24" s="1"/>
  <c r="N6" i="24" s="1"/>
  <c r="O6" i="24" s="1"/>
  <c r="P6" i="24" s="1"/>
  <c r="N4" i="24"/>
  <c r="U101" i="24"/>
  <c r="Q7" i="24"/>
  <c r="AB7" i="24"/>
  <c r="AE7" i="24"/>
  <c r="R8" i="24"/>
  <c r="S8" i="24" s="1"/>
  <c r="Q9" i="24"/>
  <c r="AB9" i="24"/>
  <c r="AE9" i="24"/>
  <c r="AF9" i="24" s="1"/>
  <c r="R10" i="24"/>
  <c r="S10" i="24" s="1"/>
  <c r="Q11" i="24"/>
  <c r="AE11" i="24"/>
  <c r="AF11" i="24" s="1"/>
  <c r="R12" i="24"/>
  <c r="S12" i="24" s="1"/>
  <c r="Q13" i="24"/>
  <c r="AE13" i="24"/>
  <c r="AF13" i="24" s="1"/>
  <c r="R14" i="24"/>
  <c r="S14" i="24" s="1"/>
  <c r="Q15" i="24"/>
  <c r="AB15" i="24"/>
  <c r="AE15" i="24"/>
  <c r="AF15" i="24" s="1"/>
  <c r="R16" i="24"/>
  <c r="S16" i="24" s="1"/>
  <c r="Q17" i="24"/>
  <c r="AB17" i="24"/>
  <c r="AE17" i="24"/>
  <c r="AF17" i="24" s="1"/>
  <c r="R18" i="24"/>
  <c r="S18" i="24" s="1"/>
  <c r="Q19" i="24"/>
  <c r="AB19" i="24"/>
  <c r="AE19" i="24"/>
  <c r="AF19" i="24" s="1"/>
  <c r="R20" i="24"/>
  <c r="S20" i="24" s="1"/>
  <c r="Q21" i="24"/>
  <c r="AB21" i="24"/>
  <c r="AE21" i="24"/>
  <c r="AF21" i="24" s="1"/>
  <c r="R22" i="24"/>
  <c r="S22" i="24" s="1"/>
  <c r="Q23" i="24"/>
  <c r="AB23" i="24"/>
  <c r="AE23" i="24"/>
  <c r="AF23" i="24" s="1"/>
  <c r="R24" i="24"/>
  <c r="S24" i="24" s="1"/>
  <c r="Q25" i="24"/>
  <c r="AB25" i="24"/>
  <c r="AE25" i="24"/>
  <c r="AF25" i="24" s="1"/>
  <c r="R26" i="24"/>
  <c r="S26" i="24" s="1"/>
  <c r="Q27" i="24"/>
  <c r="AB27" i="24"/>
  <c r="AE27" i="24"/>
  <c r="AF27" i="24" s="1"/>
  <c r="R28" i="24"/>
  <c r="S28" i="24" s="1"/>
  <c r="Q29" i="24"/>
  <c r="AE29" i="24"/>
  <c r="AF29" i="24" s="1"/>
  <c r="R30" i="24"/>
  <c r="S30" i="24" s="1"/>
  <c r="S32" i="24"/>
  <c r="Q32" i="24"/>
  <c r="U32" i="24"/>
  <c r="AD32" i="24"/>
  <c r="S50" i="24"/>
  <c r="Q50" i="24"/>
  <c r="U50" i="24"/>
  <c r="AE50" i="24"/>
  <c r="AF50" i="24" s="1"/>
  <c r="AB50" i="24"/>
  <c r="S52" i="24"/>
  <c r="Q52" i="24"/>
  <c r="U52" i="24"/>
  <c r="AE52" i="24"/>
  <c r="AF52" i="24" s="1"/>
  <c r="AB52" i="24"/>
  <c r="S54" i="24"/>
  <c r="Q54" i="24"/>
  <c r="U54" i="24"/>
  <c r="AE54" i="24"/>
  <c r="AF54" i="24" s="1"/>
  <c r="AB54" i="24"/>
  <c r="S56" i="24"/>
  <c r="Q56" i="24"/>
  <c r="U56" i="24"/>
  <c r="AE56" i="24"/>
  <c r="AF56" i="24" s="1"/>
  <c r="AB56" i="24"/>
  <c r="S58" i="24"/>
  <c r="Q58" i="24"/>
  <c r="U58" i="24"/>
  <c r="AE58" i="24"/>
  <c r="AF58" i="24" s="1"/>
  <c r="AB58" i="24"/>
  <c r="S60" i="24"/>
  <c r="Q60" i="24"/>
  <c r="U60" i="24"/>
  <c r="AD60" i="24"/>
  <c r="S64" i="24"/>
  <c r="Q64" i="24"/>
  <c r="U64" i="24"/>
  <c r="AE64" i="24"/>
  <c r="AF64" i="24" s="1"/>
  <c r="AB64" i="24"/>
  <c r="S66" i="24"/>
  <c r="Q66" i="24"/>
  <c r="U66" i="24"/>
  <c r="AD66" i="24"/>
  <c r="Q74" i="24"/>
  <c r="R74" i="24"/>
  <c r="S74" i="24" s="1"/>
  <c r="AE78" i="24"/>
  <c r="AF78" i="24" s="1"/>
  <c r="AB78" i="24"/>
  <c r="AD78" i="24"/>
  <c r="Q80" i="24"/>
  <c r="R80" i="24"/>
  <c r="S80" i="24" s="1"/>
  <c r="AE82" i="24"/>
  <c r="AF82" i="24" s="1"/>
  <c r="AB82" i="24"/>
  <c r="AD82" i="24"/>
  <c r="AE86" i="24"/>
  <c r="AF86" i="24" s="1"/>
  <c r="AB86" i="24"/>
  <c r="AD86" i="24"/>
  <c r="Q92" i="24"/>
  <c r="R92" i="24"/>
  <c r="S92" i="24" s="1"/>
  <c r="U92" i="24"/>
  <c r="Q96" i="24"/>
  <c r="R96" i="24"/>
  <c r="S96" i="24" s="1"/>
  <c r="U96" i="24"/>
  <c r="AE100" i="24"/>
  <c r="AF100" i="24" s="1"/>
  <c r="AB100" i="24"/>
  <c r="AD100" i="24"/>
  <c r="R7" i="24"/>
  <c r="U7" i="24"/>
  <c r="AD101" i="24"/>
  <c r="AB101" i="24"/>
  <c r="AD7" i="24"/>
  <c r="R9" i="24"/>
  <c r="S9" i="24" s="1"/>
  <c r="R11" i="24"/>
  <c r="S11" i="24" s="1"/>
  <c r="R13" i="24"/>
  <c r="S13" i="24" s="1"/>
  <c r="R15" i="24"/>
  <c r="S15" i="24" s="1"/>
  <c r="R17" i="24"/>
  <c r="S17" i="24" s="1"/>
  <c r="R19" i="24"/>
  <c r="S19" i="24" s="1"/>
  <c r="R21" i="24"/>
  <c r="S21" i="24" s="1"/>
  <c r="R23" i="24"/>
  <c r="S23" i="24" s="1"/>
  <c r="R25" i="24"/>
  <c r="S25" i="24" s="1"/>
  <c r="R27" i="24"/>
  <c r="S27" i="24" s="1"/>
  <c r="R29" i="24"/>
  <c r="S29" i="24" s="1"/>
  <c r="U31" i="24"/>
  <c r="R31" i="24"/>
  <c r="S31" i="24" s="1"/>
  <c r="S34" i="24"/>
  <c r="Q34" i="24"/>
  <c r="U34" i="24"/>
  <c r="AE34" i="24"/>
  <c r="AF34" i="24" s="1"/>
  <c r="AB34" i="24"/>
  <c r="S36" i="24"/>
  <c r="Q36" i="24"/>
  <c r="U36" i="24"/>
  <c r="AE36" i="24"/>
  <c r="AF36" i="24" s="1"/>
  <c r="AB36" i="24"/>
  <c r="S38" i="24"/>
  <c r="Q38" i="24"/>
  <c r="U38" i="24"/>
  <c r="AE38" i="24"/>
  <c r="AF38" i="24" s="1"/>
  <c r="AB38" i="24"/>
  <c r="S40" i="24"/>
  <c r="Q40" i="24"/>
  <c r="U40" i="24"/>
  <c r="AE40" i="24"/>
  <c r="AF40" i="24" s="1"/>
  <c r="AB40" i="24"/>
  <c r="S42" i="24"/>
  <c r="Q42" i="24"/>
  <c r="U42" i="24"/>
  <c r="AE42" i="24"/>
  <c r="AF42" i="24" s="1"/>
  <c r="AB42" i="24"/>
  <c r="S44" i="24"/>
  <c r="Q44" i="24"/>
  <c r="U44" i="24"/>
  <c r="AE44" i="24"/>
  <c r="AF44" i="24" s="1"/>
  <c r="AB44" i="24"/>
  <c r="S46" i="24"/>
  <c r="Q46" i="24"/>
  <c r="U46" i="24"/>
  <c r="AE46" i="24"/>
  <c r="AF46" i="24" s="1"/>
  <c r="AB46" i="24"/>
  <c r="S48" i="24"/>
  <c r="Q48" i="24"/>
  <c r="U48" i="24"/>
  <c r="AD48" i="24"/>
  <c r="S62" i="24"/>
  <c r="Q62" i="24"/>
  <c r="U62" i="24"/>
  <c r="AD62" i="24"/>
  <c r="AD74" i="24"/>
  <c r="Q78" i="24"/>
  <c r="R78" i="24"/>
  <c r="S78" i="24" s="1"/>
  <c r="AE80" i="24"/>
  <c r="AF80" i="24" s="1"/>
  <c r="AB80" i="24"/>
  <c r="AD80" i="24"/>
  <c r="Q84" i="24"/>
  <c r="R84" i="24"/>
  <c r="S84" i="24" s="1"/>
  <c r="U84" i="24"/>
  <c r="S88" i="24"/>
  <c r="U88" i="24"/>
  <c r="R88" i="24"/>
  <c r="AE90" i="24"/>
  <c r="AF90" i="24" s="1"/>
  <c r="AB90" i="24"/>
  <c r="AD90" i="24"/>
  <c r="AE94" i="24"/>
  <c r="AF94" i="24" s="1"/>
  <c r="AB94" i="24"/>
  <c r="AD94" i="24"/>
  <c r="Q101" i="24"/>
  <c r="R33" i="24"/>
  <c r="S33" i="24" s="1"/>
  <c r="R35" i="24"/>
  <c r="S35" i="24" s="1"/>
  <c r="R37" i="24"/>
  <c r="S37" i="24" s="1"/>
  <c r="R39" i="24"/>
  <c r="S39" i="24" s="1"/>
  <c r="R43" i="24"/>
  <c r="S43" i="24" s="1"/>
  <c r="R45" i="24"/>
  <c r="S45" i="24" s="1"/>
  <c r="R47" i="24"/>
  <c r="S47" i="24" s="1"/>
  <c r="R49" i="24"/>
  <c r="S49" i="24" s="1"/>
  <c r="R51" i="24"/>
  <c r="S51" i="24" s="1"/>
  <c r="R53" i="24"/>
  <c r="S53" i="24" s="1"/>
  <c r="R55" i="24"/>
  <c r="S55" i="24" s="1"/>
  <c r="R57" i="24"/>
  <c r="S57" i="24" s="1"/>
  <c r="R59" i="24"/>
  <c r="S59" i="24" s="1"/>
  <c r="R61" i="24"/>
  <c r="S61" i="24" s="1"/>
  <c r="R63" i="24"/>
  <c r="S63" i="24" s="1"/>
  <c r="R65" i="24"/>
  <c r="S65" i="24" s="1"/>
  <c r="S68" i="24"/>
  <c r="Q68" i="24"/>
  <c r="U68" i="24"/>
  <c r="AE68" i="24"/>
  <c r="AF68" i="24" s="1"/>
  <c r="AB68" i="24"/>
  <c r="S70" i="24"/>
  <c r="Q70" i="24"/>
  <c r="U70" i="24"/>
  <c r="AE70" i="24"/>
  <c r="AF70" i="24" s="1"/>
  <c r="AB70" i="24"/>
  <c r="S72" i="24"/>
  <c r="Q72" i="24"/>
  <c r="U72" i="24"/>
  <c r="AD72" i="24"/>
  <c r="S76" i="24"/>
  <c r="Q76" i="24"/>
  <c r="U76" i="24"/>
  <c r="AD76" i="24"/>
  <c r="Q82" i="24"/>
  <c r="R82" i="24"/>
  <c r="S82" i="24" s="1"/>
  <c r="AE84" i="24"/>
  <c r="AF84" i="24" s="1"/>
  <c r="AB84" i="24"/>
  <c r="AD84" i="24"/>
  <c r="Q86" i="24"/>
  <c r="R86" i="24"/>
  <c r="S86" i="24" s="1"/>
  <c r="Q90" i="24"/>
  <c r="R90" i="24"/>
  <c r="S90" i="24" s="1"/>
  <c r="AE92" i="24"/>
  <c r="AF92" i="24" s="1"/>
  <c r="AB92" i="24"/>
  <c r="AD92" i="24"/>
  <c r="Q94" i="24"/>
  <c r="R94" i="24"/>
  <c r="S94" i="24" s="1"/>
  <c r="AD96" i="24"/>
  <c r="Q100" i="24"/>
  <c r="R100" i="24"/>
  <c r="S100" i="24" s="1"/>
  <c r="R67" i="24"/>
  <c r="S67" i="24" s="1"/>
  <c r="R69" i="24"/>
  <c r="S69" i="24" s="1"/>
  <c r="R71" i="24"/>
  <c r="S71" i="24" s="1"/>
  <c r="R73" i="24"/>
  <c r="S73" i="24" s="1"/>
  <c r="R75" i="24"/>
  <c r="S75" i="24" s="1"/>
  <c r="R77" i="24"/>
  <c r="S77" i="24" s="1"/>
  <c r="R79" i="24"/>
  <c r="S79" i="24" s="1"/>
  <c r="AD88" i="24"/>
  <c r="S98" i="24"/>
  <c r="Q98" i="24"/>
  <c r="U98" i="24"/>
  <c r="AD98" i="24"/>
  <c r="Y101" i="24"/>
  <c r="N101" i="24"/>
  <c r="R81" i="24"/>
  <c r="R83" i="24"/>
  <c r="S83" i="24" s="1"/>
  <c r="R85" i="24"/>
  <c r="S85" i="24" s="1"/>
  <c r="R87" i="24"/>
  <c r="S87" i="24" s="1"/>
  <c r="R89" i="24"/>
  <c r="S89" i="24" s="1"/>
  <c r="R91" i="24"/>
  <c r="S91" i="24" s="1"/>
  <c r="R93" i="24"/>
  <c r="S93" i="24" s="1"/>
  <c r="R95" i="24"/>
  <c r="S95" i="24" s="1"/>
  <c r="R97" i="24"/>
  <c r="S97" i="24" s="1"/>
  <c r="R99" i="24"/>
  <c r="S99" i="24" s="1"/>
  <c r="AC101" i="23"/>
  <c r="Z101" i="23"/>
  <c r="X101" i="23"/>
  <c r="W101" i="23"/>
  <c r="V101" i="23"/>
  <c r="T101" i="23"/>
  <c r="O101" i="23"/>
  <c r="M101" i="23"/>
  <c r="L101" i="23"/>
  <c r="K101" i="23"/>
  <c r="J101" i="23"/>
  <c r="I101" i="23"/>
  <c r="H101" i="23"/>
  <c r="Y101" i="23" s="1"/>
  <c r="AA100" i="23"/>
  <c r="AD100" i="23" s="1"/>
  <c r="Y100" i="23"/>
  <c r="P100" i="23"/>
  <c r="U100" i="23" s="1"/>
  <c r="N100" i="23"/>
  <c r="G100" i="23"/>
  <c r="AA99" i="23"/>
  <c r="Y99" i="23"/>
  <c r="P99" i="23"/>
  <c r="N99" i="23"/>
  <c r="G99" i="23"/>
  <c r="AB98" i="23"/>
  <c r="AA98" i="23"/>
  <c r="AD98" i="23" s="1"/>
  <c r="Y98" i="23"/>
  <c r="P98" i="23"/>
  <c r="U98" i="23" s="1"/>
  <c r="N98" i="23"/>
  <c r="G98" i="23"/>
  <c r="AB97" i="23"/>
  <c r="AA97" i="23"/>
  <c r="AE97" i="23" s="1"/>
  <c r="AF97" i="23" s="1"/>
  <c r="Y97" i="23"/>
  <c r="P97" i="23"/>
  <c r="R97" i="23" s="1"/>
  <c r="N97" i="23"/>
  <c r="G97" i="23"/>
  <c r="AB96" i="23"/>
  <c r="AA96" i="23"/>
  <c r="AD96" i="23" s="1"/>
  <c r="Y96" i="23"/>
  <c r="P96" i="23"/>
  <c r="U96" i="23" s="1"/>
  <c r="N96" i="23"/>
  <c r="G96" i="23"/>
  <c r="AA95" i="23"/>
  <c r="AD95" i="23" s="1"/>
  <c r="Y95" i="23"/>
  <c r="P95" i="23"/>
  <c r="R95" i="23" s="1"/>
  <c r="N95" i="23"/>
  <c r="G95" i="23"/>
  <c r="AA94" i="23"/>
  <c r="AD94" i="23" s="1"/>
  <c r="Y94" i="23"/>
  <c r="P94" i="23"/>
  <c r="U94" i="23" s="1"/>
  <c r="N94" i="23"/>
  <c r="G94" i="23"/>
  <c r="AA93" i="23"/>
  <c r="AD93" i="23" s="1"/>
  <c r="Y93" i="23"/>
  <c r="P93" i="23"/>
  <c r="R93" i="23" s="1"/>
  <c r="N93" i="23"/>
  <c r="G93" i="23"/>
  <c r="AA92" i="23"/>
  <c r="AD92" i="23" s="1"/>
  <c r="Y92" i="23"/>
  <c r="P92" i="23"/>
  <c r="U92" i="23" s="1"/>
  <c r="N92" i="23"/>
  <c r="G92" i="23"/>
  <c r="AA91" i="23"/>
  <c r="AD91" i="23" s="1"/>
  <c r="Y91" i="23"/>
  <c r="P91" i="23"/>
  <c r="R91" i="23" s="1"/>
  <c r="N91" i="23"/>
  <c r="G91" i="23"/>
  <c r="AA90" i="23"/>
  <c r="AD90" i="23" s="1"/>
  <c r="Y90" i="23"/>
  <c r="P90" i="23"/>
  <c r="U90" i="23" s="1"/>
  <c r="N90" i="23"/>
  <c r="G90" i="23"/>
  <c r="AA89" i="23"/>
  <c r="AD89" i="23" s="1"/>
  <c r="Y89" i="23"/>
  <c r="P89" i="23"/>
  <c r="R89" i="23" s="1"/>
  <c r="N89" i="23"/>
  <c r="G89" i="23"/>
  <c r="AB88" i="23"/>
  <c r="AA88" i="23"/>
  <c r="AD88" i="23" s="1"/>
  <c r="Y88" i="23"/>
  <c r="Q88" i="23"/>
  <c r="P88" i="23"/>
  <c r="U88" i="23" s="1"/>
  <c r="N88" i="23"/>
  <c r="G88" i="23"/>
  <c r="AA87" i="23"/>
  <c r="AD87" i="23" s="1"/>
  <c r="Y87" i="23"/>
  <c r="P87" i="23"/>
  <c r="R87" i="23" s="1"/>
  <c r="N87" i="23"/>
  <c r="G87" i="23"/>
  <c r="AA86" i="23"/>
  <c r="AD86" i="23" s="1"/>
  <c r="Y86" i="23"/>
  <c r="P86" i="23"/>
  <c r="U86" i="23" s="1"/>
  <c r="N86" i="23"/>
  <c r="G86" i="23"/>
  <c r="AA85" i="23"/>
  <c r="AD85" i="23" s="1"/>
  <c r="Y85" i="23"/>
  <c r="P85" i="23"/>
  <c r="R85" i="23" s="1"/>
  <c r="N85" i="23"/>
  <c r="G85" i="23"/>
  <c r="AA84" i="23"/>
  <c r="AD84" i="23" s="1"/>
  <c r="Y84" i="23"/>
  <c r="Q84" i="23"/>
  <c r="P84" i="23"/>
  <c r="U84" i="23" s="1"/>
  <c r="N84" i="23"/>
  <c r="G84" i="23"/>
  <c r="AA83" i="23"/>
  <c r="AD83" i="23" s="1"/>
  <c r="Y83" i="23"/>
  <c r="P83" i="23"/>
  <c r="R83" i="23" s="1"/>
  <c r="N83" i="23"/>
  <c r="G83" i="23"/>
  <c r="AA82" i="23"/>
  <c r="AD82" i="23" s="1"/>
  <c r="Y82" i="23"/>
  <c r="P82" i="23"/>
  <c r="U82" i="23" s="1"/>
  <c r="N82" i="23"/>
  <c r="G82" i="23"/>
  <c r="AB81" i="23"/>
  <c r="AA81" i="23"/>
  <c r="AE81" i="23" s="1"/>
  <c r="AF81" i="23" s="1"/>
  <c r="Y81" i="23"/>
  <c r="Q81" i="23"/>
  <c r="P81" i="23"/>
  <c r="S81" i="23" s="1"/>
  <c r="N81" i="23"/>
  <c r="G81" i="23"/>
  <c r="AA80" i="23"/>
  <c r="Y80" i="23"/>
  <c r="P80" i="23"/>
  <c r="U80" i="23" s="1"/>
  <c r="N80" i="23"/>
  <c r="G80" i="23"/>
  <c r="AA79" i="23"/>
  <c r="AD79" i="23" s="1"/>
  <c r="Y79" i="23"/>
  <c r="P79" i="23"/>
  <c r="U79" i="23" s="1"/>
  <c r="N79" i="23"/>
  <c r="G79" i="23"/>
  <c r="AA78" i="23"/>
  <c r="Y78" i="23"/>
  <c r="P78" i="23"/>
  <c r="N78" i="23"/>
  <c r="G78" i="23"/>
  <c r="AA77" i="23"/>
  <c r="AD77" i="23" s="1"/>
  <c r="Y77" i="23"/>
  <c r="P77" i="23"/>
  <c r="U77" i="23" s="1"/>
  <c r="N77" i="23"/>
  <c r="G77" i="23"/>
  <c r="AB76" i="23"/>
  <c r="AA76" i="23"/>
  <c r="AE76" i="23" s="1"/>
  <c r="AF76" i="23" s="1"/>
  <c r="Y76" i="23"/>
  <c r="P76" i="23"/>
  <c r="R76" i="23" s="1"/>
  <c r="N76" i="23"/>
  <c r="G76" i="23"/>
  <c r="AA75" i="23"/>
  <c r="AD75" i="23" s="1"/>
  <c r="Y75" i="23"/>
  <c r="P75" i="23"/>
  <c r="U75" i="23" s="1"/>
  <c r="N75" i="23"/>
  <c r="G75" i="23"/>
  <c r="AB74" i="23"/>
  <c r="AA74" i="23"/>
  <c r="AE74" i="23" s="1"/>
  <c r="AF74" i="23" s="1"/>
  <c r="Y74" i="23"/>
  <c r="P74" i="23"/>
  <c r="U74" i="23" s="1"/>
  <c r="N74" i="23"/>
  <c r="G74" i="23"/>
  <c r="AA73" i="23"/>
  <c r="AD73" i="23" s="1"/>
  <c r="Y73" i="23"/>
  <c r="P73" i="23"/>
  <c r="U73" i="23" s="1"/>
  <c r="N73" i="23"/>
  <c r="G73" i="23"/>
  <c r="AB72" i="23"/>
  <c r="AA72" i="23"/>
  <c r="AE72" i="23" s="1"/>
  <c r="AF72" i="23" s="1"/>
  <c r="Y72" i="23"/>
  <c r="P72" i="23"/>
  <c r="R72" i="23" s="1"/>
  <c r="N72" i="23"/>
  <c r="G72" i="23"/>
  <c r="AA71" i="23"/>
  <c r="AD71" i="23" s="1"/>
  <c r="Y71" i="23"/>
  <c r="P71" i="23"/>
  <c r="U71" i="23" s="1"/>
  <c r="N71" i="23"/>
  <c r="G71" i="23"/>
  <c r="AA70" i="23"/>
  <c r="AD70" i="23" s="1"/>
  <c r="Y70" i="23"/>
  <c r="P70" i="23"/>
  <c r="R70" i="23" s="1"/>
  <c r="N70" i="23"/>
  <c r="G70" i="23"/>
  <c r="AA69" i="23"/>
  <c r="AD69" i="23" s="1"/>
  <c r="Y69" i="23"/>
  <c r="P69" i="23"/>
  <c r="U69" i="23" s="1"/>
  <c r="N69" i="23"/>
  <c r="G69" i="23"/>
  <c r="AA68" i="23"/>
  <c r="AD68" i="23" s="1"/>
  <c r="Y68" i="23"/>
  <c r="P68" i="23"/>
  <c r="R68" i="23" s="1"/>
  <c r="N68" i="23"/>
  <c r="G68" i="23"/>
  <c r="AA67" i="23"/>
  <c r="AD67" i="23" s="1"/>
  <c r="Y67" i="23"/>
  <c r="P67" i="23"/>
  <c r="U67" i="23" s="1"/>
  <c r="N67" i="23"/>
  <c r="G67" i="23"/>
  <c r="AB66" i="23"/>
  <c r="AA66" i="23"/>
  <c r="AE66" i="23" s="1"/>
  <c r="AF66" i="23" s="1"/>
  <c r="Y66" i="23"/>
  <c r="P66" i="23"/>
  <c r="N66" i="23"/>
  <c r="G66" i="23"/>
  <c r="AA65" i="23"/>
  <c r="AD65" i="23" s="1"/>
  <c r="Y65" i="23"/>
  <c r="P65" i="23"/>
  <c r="U65" i="23" s="1"/>
  <c r="N65" i="23"/>
  <c r="G65" i="23"/>
  <c r="AA64" i="23"/>
  <c r="Y64" i="23"/>
  <c r="P64" i="23"/>
  <c r="U64" i="23" s="1"/>
  <c r="N64" i="23"/>
  <c r="G64" i="23"/>
  <c r="AA63" i="23"/>
  <c r="AD63" i="23" s="1"/>
  <c r="Y63" i="23"/>
  <c r="P63" i="23"/>
  <c r="U63" i="23" s="1"/>
  <c r="N63" i="23"/>
  <c r="G63" i="23"/>
  <c r="AB62" i="23"/>
  <c r="AA62" i="23"/>
  <c r="AE62" i="23" s="1"/>
  <c r="AF62" i="23" s="1"/>
  <c r="Y62" i="23"/>
  <c r="P62" i="23"/>
  <c r="R62" i="23" s="1"/>
  <c r="N62" i="23"/>
  <c r="G62" i="23"/>
  <c r="AA61" i="23"/>
  <c r="AD61" i="23" s="1"/>
  <c r="Y61" i="23"/>
  <c r="P61" i="23"/>
  <c r="U61" i="23" s="1"/>
  <c r="N61" i="23"/>
  <c r="G61" i="23"/>
  <c r="AB60" i="23"/>
  <c r="AA60" i="23"/>
  <c r="AE60" i="23" s="1"/>
  <c r="AF60" i="23" s="1"/>
  <c r="Y60" i="23"/>
  <c r="P60" i="23"/>
  <c r="N60" i="23"/>
  <c r="G60" i="23"/>
  <c r="AA59" i="23"/>
  <c r="AD59" i="23" s="1"/>
  <c r="Y59" i="23"/>
  <c r="P59" i="23"/>
  <c r="U59" i="23" s="1"/>
  <c r="N59" i="23"/>
  <c r="G59" i="23"/>
  <c r="AA58" i="23"/>
  <c r="Y58" i="23"/>
  <c r="P58" i="23"/>
  <c r="U58" i="23" s="1"/>
  <c r="N58" i="23"/>
  <c r="G58" i="23"/>
  <c r="AA57" i="23"/>
  <c r="AD57" i="23" s="1"/>
  <c r="Y57" i="23"/>
  <c r="P57" i="23"/>
  <c r="U57" i="23" s="1"/>
  <c r="N57" i="23"/>
  <c r="G57" i="23"/>
  <c r="AA56" i="23"/>
  <c r="Y56" i="23"/>
  <c r="P56" i="23"/>
  <c r="N56" i="23"/>
  <c r="G56" i="23"/>
  <c r="AA55" i="23"/>
  <c r="AD55" i="23" s="1"/>
  <c r="Y55" i="23"/>
  <c r="P55" i="23"/>
  <c r="U55" i="23" s="1"/>
  <c r="N55" i="23"/>
  <c r="G55" i="23"/>
  <c r="AA54" i="23"/>
  <c r="Y54" i="23"/>
  <c r="P54" i="23"/>
  <c r="U54" i="23" s="1"/>
  <c r="N54" i="23"/>
  <c r="G54" i="23"/>
  <c r="AB53" i="23"/>
  <c r="AA53" i="23"/>
  <c r="AD53" i="23" s="1"/>
  <c r="Y53" i="23"/>
  <c r="P53" i="23"/>
  <c r="U53" i="23" s="1"/>
  <c r="N53" i="23"/>
  <c r="G53" i="23"/>
  <c r="AA52" i="23"/>
  <c r="Y52" i="23"/>
  <c r="P52" i="23"/>
  <c r="N52" i="23"/>
  <c r="G52" i="23"/>
  <c r="AA51" i="23"/>
  <c r="AD51" i="23" s="1"/>
  <c r="Y51" i="23"/>
  <c r="P51" i="23"/>
  <c r="U51" i="23" s="1"/>
  <c r="N51" i="23"/>
  <c r="G51" i="23"/>
  <c r="AA50" i="23"/>
  <c r="Y50" i="23"/>
  <c r="P50" i="23"/>
  <c r="U50" i="23" s="1"/>
  <c r="N50" i="23"/>
  <c r="G50" i="23"/>
  <c r="AA49" i="23"/>
  <c r="AD49" i="23" s="1"/>
  <c r="Y49" i="23"/>
  <c r="P49" i="23"/>
  <c r="U49" i="23" s="1"/>
  <c r="N49" i="23"/>
  <c r="G49" i="23"/>
  <c r="AB48" i="23"/>
  <c r="AA48" i="23"/>
  <c r="AE48" i="23" s="1"/>
  <c r="AF48" i="23" s="1"/>
  <c r="Y48" i="23"/>
  <c r="P48" i="23"/>
  <c r="R48" i="23" s="1"/>
  <c r="N48" i="23"/>
  <c r="G48" i="23"/>
  <c r="AA47" i="23"/>
  <c r="AD47" i="23" s="1"/>
  <c r="Y47" i="23"/>
  <c r="P47" i="23"/>
  <c r="U47" i="23" s="1"/>
  <c r="N47" i="23"/>
  <c r="G47" i="23"/>
  <c r="AA46" i="23"/>
  <c r="AD46" i="23" s="1"/>
  <c r="Y46" i="23"/>
  <c r="P46" i="23"/>
  <c r="R46" i="23" s="1"/>
  <c r="N46" i="23"/>
  <c r="G46" i="23"/>
  <c r="AA45" i="23"/>
  <c r="AD45" i="23" s="1"/>
  <c r="Y45" i="23"/>
  <c r="P45" i="23"/>
  <c r="U45" i="23" s="1"/>
  <c r="N45" i="23"/>
  <c r="G45" i="23"/>
  <c r="AA44" i="23"/>
  <c r="AD44" i="23" s="1"/>
  <c r="Y44" i="23"/>
  <c r="P44" i="23"/>
  <c r="U44" i="23" s="1"/>
  <c r="N44" i="23"/>
  <c r="G44" i="23"/>
  <c r="AA43" i="23"/>
  <c r="AD43" i="23" s="1"/>
  <c r="Y43" i="23"/>
  <c r="P43" i="23"/>
  <c r="R43" i="23" s="1"/>
  <c r="N43" i="23"/>
  <c r="G43" i="23"/>
  <c r="AA42" i="23"/>
  <c r="AD42" i="23" s="1"/>
  <c r="Y42" i="23"/>
  <c r="P42" i="23"/>
  <c r="U42" i="23" s="1"/>
  <c r="N42" i="23"/>
  <c r="G42" i="23"/>
  <c r="AA41" i="23"/>
  <c r="AD41" i="23" s="1"/>
  <c r="Y41" i="23"/>
  <c r="U41" i="23"/>
  <c r="S41" i="23"/>
  <c r="Q41" i="23"/>
  <c r="N41" i="23"/>
  <c r="G41" i="23"/>
  <c r="AA40" i="23"/>
  <c r="AD40" i="23" s="1"/>
  <c r="Y40" i="23"/>
  <c r="P40" i="23"/>
  <c r="U40" i="23" s="1"/>
  <c r="N40" i="23"/>
  <c r="G40" i="23"/>
  <c r="AA39" i="23"/>
  <c r="AD39" i="23" s="1"/>
  <c r="Y39" i="23"/>
  <c r="P39" i="23"/>
  <c r="R39" i="23" s="1"/>
  <c r="N39" i="23"/>
  <c r="G39" i="23"/>
  <c r="AA38" i="23"/>
  <c r="AD38" i="23" s="1"/>
  <c r="Y38" i="23"/>
  <c r="P38" i="23"/>
  <c r="N38" i="23"/>
  <c r="G38" i="23"/>
  <c r="AA37" i="23"/>
  <c r="AD37" i="23" s="1"/>
  <c r="Y37" i="23"/>
  <c r="P37" i="23"/>
  <c r="U37" i="23" s="1"/>
  <c r="N37" i="23"/>
  <c r="G37" i="23"/>
  <c r="AA36" i="23"/>
  <c r="AE36" i="23" s="1"/>
  <c r="AF36" i="23" s="1"/>
  <c r="Y36" i="23"/>
  <c r="P36" i="23"/>
  <c r="N36" i="23"/>
  <c r="G36" i="23"/>
  <c r="AB35" i="23"/>
  <c r="AA35" i="23"/>
  <c r="AD35" i="23" s="1"/>
  <c r="Y35" i="23"/>
  <c r="P35" i="23"/>
  <c r="U35" i="23" s="1"/>
  <c r="N35" i="23"/>
  <c r="G35" i="23"/>
  <c r="AA34" i="23"/>
  <c r="AE34" i="23" s="1"/>
  <c r="AF34" i="23" s="1"/>
  <c r="Y34" i="23"/>
  <c r="P34" i="23"/>
  <c r="N34" i="23"/>
  <c r="G34" i="23"/>
  <c r="AA33" i="23"/>
  <c r="AD33" i="23" s="1"/>
  <c r="Y33" i="23"/>
  <c r="P33" i="23"/>
  <c r="U33" i="23" s="1"/>
  <c r="N33" i="23"/>
  <c r="G33" i="23"/>
  <c r="AB32" i="23"/>
  <c r="AA32" i="23"/>
  <c r="AE32" i="23" s="1"/>
  <c r="AF32" i="23" s="1"/>
  <c r="Y32" i="23"/>
  <c r="P32" i="23"/>
  <c r="N32" i="23"/>
  <c r="G32" i="23"/>
  <c r="AB31" i="23"/>
  <c r="AA31" i="23"/>
  <c r="AD31" i="23" s="1"/>
  <c r="Y31" i="23"/>
  <c r="P31" i="23"/>
  <c r="U31" i="23" s="1"/>
  <c r="N31" i="23"/>
  <c r="G31" i="23"/>
  <c r="AA30" i="23"/>
  <c r="AE30" i="23" s="1"/>
  <c r="AF30" i="23" s="1"/>
  <c r="Y30" i="23"/>
  <c r="P30" i="23"/>
  <c r="N30" i="23"/>
  <c r="G30" i="23"/>
  <c r="AB29" i="23"/>
  <c r="AA29" i="23"/>
  <c r="AD29" i="23" s="1"/>
  <c r="Y29" i="23"/>
  <c r="P29" i="23"/>
  <c r="U29" i="23" s="1"/>
  <c r="N29" i="23"/>
  <c r="G29" i="23"/>
  <c r="AB28" i="23"/>
  <c r="AA28" i="23"/>
  <c r="AE28" i="23" s="1"/>
  <c r="AF28" i="23" s="1"/>
  <c r="Y28" i="23"/>
  <c r="P28" i="23"/>
  <c r="N28" i="23"/>
  <c r="G28" i="23"/>
  <c r="AA27" i="23"/>
  <c r="AD27" i="23" s="1"/>
  <c r="Y27" i="23"/>
  <c r="P27" i="23"/>
  <c r="U27" i="23" s="1"/>
  <c r="N27" i="23"/>
  <c r="G27" i="23"/>
  <c r="AA26" i="23"/>
  <c r="AE26" i="23" s="1"/>
  <c r="AF26" i="23" s="1"/>
  <c r="Y26" i="23"/>
  <c r="P26" i="23"/>
  <c r="N26" i="23"/>
  <c r="G26" i="23"/>
  <c r="AA25" i="23"/>
  <c r="AD25" i="23" s="1"/>
  <c r="Y25" i="23"/>
  <c r="P25" i="23"/>
  <c r="U25" i="23" s="1"/>
  <c r="N25" i="23"/>
  <c r="G25" i="23"/>
  <c r="AA24" i="23"/>
  <c r="AE24" i="23" s="1"/>
  <c r="AF24" i="23" s="1"/>
  <c r="Y24" i="23"/>
  <c r="P24" i="23"/>
  <c r="N24" i="23"/>
  <c r="G24" i="23"/>
  <c r="AA23" i="23"/>
  <c r="AD23" i="23" s="1"/>
  <c r="Y23" i="23"/>
  <c r="P23" i="23"/>
  <c r="U23" i="23" s="1"/>
  <c r="N23" i="23"/>
  <c r="G23" i="23"/>
  <c r="AA22" i="23"/>
  <c r="AE22" i="23" s="1"/>
  <c r="AF22" i="23" s="1"/>
  <c r="Y22" i="23"/>
  <c r="P22" i="23"/>
  <c r="N22" i="23"/>
  <c r="G22" i="23"/>
  <c r="AA21" i="23"/>
  <c r="AD21" i="23" s="1"/>
  <c r="Y21" i="23"/>
  <c r="P21" i="23"/>
  <c r="U21" i="23" s="1"/>
  <c r="N21" i="23"/>
  <c r="G21" i="23"/>
  <c r="AA20" i="23"/>
  <c r="AE20" i="23" s="1"/>
  <c r="AF20" i="23" s="1"/>
  <c r="Y20" i="23"/>
  <c r="P20" i="23"/>
  <c r="N20" i="23"/>
  <c r="G20" i="23"/>
  <c r="AA19" i="23"/>
  <c r="AD19" i="23" s="1"/>
  <c r="Y19" i="23"/>
  <c r="P19" i="23"/>
  <c r="U19" i="23" s="1"/>
  <c r="N19" i="23"/>
  <c r="G19" i="23"/>
  <c r="AB18" i="23"/>
  <c r="AA18" i="23"/>
  <c r="AE18" i="23" s="1"/>
  <c r="AF18" i="23" s="1"/>
  <c r="Y18" i="23"/>
  <c r="P18" i="23"/>
  <c r="N18" i="23"/>
  <c r="G18" i="23"/>
  <c r="AA17" i="23"/>
  <c r="AD17" i="23" s="1"/>
  <c r="Y17" i="23"/>
  <c r="P17" i="23"/>
  <c r="U17" i="23" s="1"/>
  <c r="N17" i="23"/>
  <c r="G17" i="23"/>
  <c r="AA16" i="23"/>
  <c r="AE16" i="23" s="1"/>
  <c r="AF16" i="23" s="1"/>
  <c r="Y16" i="23"/>
  <c r="P16" i="23"/>
  <c r="N16" i="23"/>
  <c r="G16" i="23"/>
  <c r="AA15" i="23"/>
  <c r="AD15" i="23" s="1"/>
  <c r="Y15" i="23"/>
  <c r="P15" i="23"/>
  <c r="U15" i="23" s="1"/>
  <c r="N15" i="23"/>
  <c r="G15" i="23"/>
  <c r="AB14" i="23"/>
  <c r="AA14" i="23"/>
  <c r="AE14" i="23" s="1"/>
  <c r="AF14" i="23" s="1"/>
  <c r="Y14" i="23"/>
  <c r="P14" i="23"/>
  <c r="N14" i="23"/>
  <c r="G14" i="23"/>
  <c r="AB13" i="23"/>
  <c r="AA13" i="23"/>
  <c r="AD13" i="23" s="1"/>
  <c r="Y13" i="23"/>
  <c r="P13" i="23"/>
  <c r="U13" i="23" s="1"/>
  <c r="N13" i="23"/>
  <c r="G13" i="23"/>
  <c r="AB12" i="23"/>
  <c r="AA12" i="23"/>
  <c r="AE12" i="23" s="1"/>
  <c r="AF12" i="23" s="1"/>
  <c r="Y12" i="23"/>
  <c r="P12" i="23"/>
  <c r="N12" i="23"/>
  <c r="G12" i="23"/>
  <c r="AB11" i="23"/>
  <c r="AA11" i="23"/>
  <c r="AD11" i="23" s="1"/>
  <c r="Y11" i="23"/>
  <c r="Q11" i="23"/>
  <c r="P11" i="23"/>
  <c r="U11" i="23" s="1"/>
  <c r="N11" i="23"/>
  <c r="G11" i="23"/>
  <c r="AA10" i="23"/>
  <c r="AE10" i="23" s="1"/>
  <c r="AF10" i="23" s="1"/>
  <c r="Y10" i="23"/>
  <c r="P10" i="23"/>
  <c r="N10" i="23"/>
  <c r="G10" i="23"/>
  <c r="AA9" i="23"/>
  <c r="AD9" i="23" s="1"/>
  <c r="Y9" i="23"/>
  <c r="P9" i="23"/>
  <c r="U9" i="23" s="1"/>
  <c r="N9" i="23"/>
  <c r="G9" i="23"/>
  <c r="AA8" i="23"/>
  <c r="AE8" i="23" s="1"/>
  <c r="AF8" i="23" s="1"/>
  <c r="Y8" i="23"/>
  <c r="P8" i="23"/>
  <c r="N8" i="23"/>
  <c r="G8" i="23"/>
  <c r="AA7" i="23"/>
  <c r="AB7" i="23" s="1"/>
  <c r="Y7" i="23"/>
  <c r="P7" i="23"/>
  <c r="Q7" i="23" s="1"/>
  <c r="N7" i="23"/>
  <c r="G7" i="23"/>
  <c r="B6" i="23"/>
  <c r="C6" i="23" s="1"/>
  <c r="D6" i="23" s="1"/>
  <c r="E6" i="23" s="1"/>
  <c r="F6" i="23" s="1"/>
  <c r="G6" i="23" s="1"/>
  <c r="H6" i="23" s="1"/>
  <c r="I6" i="23" s="1"/>
  <c r="J6" i="23" s="1"/>
  <c r="K6" i="23" s="1"/>
  <c r="Q33" i="23" l="1"/>
  <c r="Q37" i="23"/>
  <c r="AB49" i="23"/>
  <c r="AB79" i="23"/>
  <c r="AB82" i="23"/>
  <c r="AB86" i="23"/>
  <c r="Q15" i="23"/>
  <c r="Q21" i="23"/>
  <c r="Q25" i="23"/>
  <c r="Q53" i="23"/>
  <c r="AB57" i="23"/>
  <c r="AB61" i="23"/>
  <c r="AB63" i="23"/>
  <c r="Q75" i="23"/>
  <c r="Q100" i="23"/>
  <c r="AB9" i="23"/>
  <c r="Q13" i="23"/>
  <c r="AB17" i="23"/>
  <c r="AB19" i="23"/>
  <c r="AB23" i="23"/>
  <c r="AB27" i="23"/>
  <c r="AB51" i="23"/>
  <c r="Q55" i="23"/>
  <c r="AB59" i="23"/>
  <c r="Q77" i="23"/>
  <c r="Q90" i="23"/>
  <c r="AB92" i="23"/>
  <c r="Q94" i="23"/>
  <c r="Q31" i="23"/>
  <c r="Q40" i="23"/>
  <c r="Q42" i="23"/>
  <c r="Q45" i="23"/>
  <c r="AB47" i="23"/>
  <c r="AB65" i="23"/>
  <c r="AB67" i="23"/>
  <c r="Q69" i="23"/>
  <c r="AB71" i="23"/>
  <c r="AB73" i="23"/>
  <c r="S6" i="25"/>
  <c r="T6" i="25" s="1"/>
  <c r="S5" i="25"/>
  <c r="AE7" i="23"/>
  <c r="AE11" i="23"/>
  <c r="AF11" i="23" s="1"/>
  <c r="AE13" i="23"/>
  <c r="AF13" i="23" s="1"/>
  <c r="AE15" i="23"/>
  <c r="AF15" i="23" s="1"/>
  <c r="AE21" i="23"/>
  <c r="AF21" i="23" s="1"/>
  <c r="AE25" i="23"/>
  <c r="AF25" i="23" s="1"/>
  <c r="AE31" i="23"/>
  <c r="AF31" i="23" s="1"/>
  <c r="AE33" i="23"/>
  <c r="AF33" i="23" s="1"/>
  <c r="AE37" i="23"/>
  <c r="AF37" i="23" s="1"/>
  <c r="AE40" i="23"/>
  <c r="AF40" i="23" s="1"/>
  <c r="AE42" i="23"/>
  <c r="AF42" i="23" s="1"/>
  <c r="AE45" i="23"/>
  <c r="AF45" i="23" s="1"/>
  <c r="AE53" i="23"/>
  <c r="AF53" i="23" s="1"/>
  <c r="AE55" i="23"/>
  <c r="AF55" i="23" s="1"/>
  <c r="AE69" i="23"/>
  <c r="AF69" i="23" s="1"/>
  <c r="AE75" i="23"/>
  <c r="AF75" i="23" s="1"/>
  <c r="AE77" i="23"/>
  <c r="AF77" i="23" s="1"/>
  <c r="U81" i="23"/>
  <c r="AE84" i="23"/>
  <c r="AF84" i="23" s="1"/>
  <c r="AE90" i="23"/>
  <c r="AF90" i="23" s="1"/>
  <c r="AE94" i="23"/>
  <c r="AF94" i="23" s="1"/>
  <c r="AE100" i="23"/>
  <c r="AF100" i="23" s="1"/>
  <c r="Q9" i="23"/>
  <c r="AE9" i="23"/>
  <c r="AF9" i="23" s="1"/>
  <c r="AB15" i="23"/>
  <c r="Q17" i="23"/>
  <c r="AE17" i="23"/>
  <c r="AF17" i="23" s="1"/>
  <c r="Q19" i="23"/>
  <c r="AE19" i="23"/>
  <c r="AF19" i="23" s="1"/>
  <c r="AB21" i="23"/>
  <c r="Q23" i="23"/>
  <c r="AE23" i="23"/>
  <c r="AF23" i="23" s="1"/>
  <c r="AB25" i="23"/>
  <c r="Q27" i="23"/>
  <c r="AE27" i="23"/>
  <c r="AF27" i="23" s="1"/>
  <c r="Q29" i="23"/>
  <c r="AE29" i="23"/>
  <c r="AF29" i="23" s="1"/>
  <c r="AB33" i="23"/>
  <c r="Q35" i="23"/>
  <c r="AE35" i="23"/>
  <c r="AF35" i="23" s="1"/>
  <c r="AB37" i="23"/>
  <c r="AB40" i="23"/>
  <c r="AB42" i="23"/>
  <c r="Q44" i="23"/>
  <c r="AB45" i="23"/>
  <c r="Q47" i="23"/>
  <c r="AE47" i="23"/>
  <c r="AF47" i="23" s="1"/>
  <c r="Q49" i="23"/>
  <c r="AE49" i="23"/>
  <c r="AF49" i="23" s="1"/>
  <c r="Q51" i="23"/>
  <c r="AE51" i="23"/>
  <c r="AF51" i="23" s="1"/>
  <c r="AB55" i="23"/>
  <c r="Q57" i="23"/>
  <c r="AE57" i="23"/>
  <c r="AF57" i="23" s="1"/>
  <c r="Q59" i="23"/>
  <c r="AE59" i="23"/>
  <c r="AF59" i="23" s="1"/>
  <c r="Q61" i="23"/>
  <c r="AE61" i="23"/>
  <c r="AF61" i="23" s="1"/>
  <c r="Q63" i="23"/>
  <c r="AE63" i="23"/>
  <c r="AF63" i="23" s="1"/>
  <c r="Q65" i="23"/>
  <c r="AE65" i="23"/>
  <c r="AF65" i="23" s="1"/>
  <c r="Q67" i="23"/>
  <c r="AE67" i="23"/>
  <c r="AF67" i="23" s="1"/>
  <c r="AB69" i="23"/>
  <c r="Q71" i="23"/>
  <c r="AE71" i="23"/>
  <c r="AF71" i="23" s="1"/>
  <c r="Q73" i="23"/>
  <c r="AE73" i="23"/>
  <c r="AF73" i="23" s="1"/>
  <c r="AB75" i="23"/>
  <c r="AB77" i="23"/>
  <c r="Q79" i="23"/>
  <c r="AE79" i="23"/>
  <c r="AF79" i="23" s="1"/>
  <c r="Q82" i="23"/>
  <c r="AE82" i="23"/>
  <c r="AF82" i="23" s="1"/>
  <c r="AB84" i="23"/>
  <c r="Q86" i="23"/>
  <c r="AE86" i="23"/>
  <c r="AF86" i="23" s="1"/>
  <c r="S88" i="23"/>
  <c r="AE88" i="23"/>
  <c r="AF88" i="23" s="1"/>
  <c r="AB90" i="23"/>
  <c r="Q92" i="23"/>
  <c r="AE92" i="23"/>
  <c r="AF92" i="23" s="1"/>
  <c r="AB94" i="23"/>
  <c r="Q96" i="23"/>
  <c r="AE96" i="23"/>
  <c r="AF96" i="23" s="1"/>
  <c r="Q98" i="23"/>
  <c r="AE98" i="23"/>
  <c r="AF98" i="23" s="1"/>
  <c r="AB100" i="23"/>
  <c r="R101" i="24"/>
  <c r="S101" i="24" s="1"/>
  <c r="AE101" i="24"/>
  <c r="AF101" i="24" s="1"/>
  <c r="AF7" i="24"/>
  <c r="S7" i="24"/>
  <c r="Q6" i="24"/>
  <c r="R6" i="24" s="1"/>
  <c r="Q5" i="24"/>
  <c r="N4" i="23"/>
  <c r="L6" i="23"/>
  <c r="M6" i="23" s="1"/>
  <c r="N6" i="23" s="1"/>
  <c r="O6" i="23" s="1"/>
  <c r="P6" i="23" s="1"/>
  <c r="R8" i="23"/>
  <c r="S8" i="23" s="1"/>
  <c r="U8" i="23"/>
  <c r="AD8" i="23"/>
  <c r="R10" i="23"/>
  <c r="S10" i="23" s="1"/>
  <c r="U10" i="23"/>
  <c r="AD10" i="23"/>
  <c r="R12" i="23"/>
  <c r="S12" i="23" s="1"/>
  <c r="U12" i="23"/>
  <c r="AD12" i="23"/>
  <c r="R14" i="23"/>
  <c r="S14" i="23" s="1"/>
  <c r="U14" i="23"/>
  <c r="AD14" i="23"/>
  <c r="R16" i="23"/>
  <c r="S16" i="23" s="1"/>
  <c r="U16" i="23"/>
  <c r="AD16" i="23"/>
  <c r="R18" i="23"/>
  <c r="S18" i="23" s="1"/>
  <c r="U18" i="23"/>
  <c r="AD18" i="23"/>
  <c r="R20" i="23"/>
  <c r="S20" i="23" s="1"/>
  <c r="U20" i="23"/>
  <c r="AD20" i="23"/>
  <c r="R22" i="23"/>
  <c r="S22" i="23" s="1"/>
  <c r="U22" i="23"/>
  <c r="AD22" i="23"/>
  <c r="R24" i="23"/>
  <c r="S24" i="23" s="1"/>
  <c r="U24" i="23"/>
  <c r="AD24" i="23"/>
  <c r="R26" i="23"/>
  <c r="S26" i="23" s="1"/>
  <c r="U26" i="23"/>
  <c r="AD26" i="23"/>
  <c r="R28" i="23"/>
  <c r="S28" i="23" s="1"/>
  <c r="U28" i="23"/>
  <c r="AD28" i="23"/>
  <c r="R30" i="23"/>
  <c r="S30" i="23" s="1"/>
  <c r="U30" i="23"/>
  <c r="AD30" i="23"/>
  <c r="R32" i="23"/>
  <c r="S32" i="23" s="1"/>
  <c r="U32" i="23"/>
  <c r="AD32" i="23"/>
  <c r="R34" i="23"/>
  <c r="S34" i="23" s="1"/>
  <c r="U34" i="23"/>
  <c r="AD34" i="23"/>
  <c r="R36" i="23"/>
  <c r="S36" i="23" s="1"/>
  <c r="U36" i="23"/>
  <c r="AD36" i="23"/>
  <c r="R38" i="23"/>
  <c r="S38" i="23" s="1"/>
  <c r="U38" i="23"/>
  <c r="AE38" i="23"/>
  <c r="AF38" i="23" s="1"/>
  <c r="AE50" i="23"/>
  <c r="AF50" i="23" s="1"/>
  <c r="AB50" i="23"/>
  <c r="AD50" i="23"/>
  <c r="Q52" i="23"/>
  <c r="R52" i="23"/>
  <c r="S52" i="23" s="1"/>
  <c r="AE54" i="23"/>
  <c r="AF54" i="23" s="1"/>
  <c r="AB54" i="23"/>
  <c r="AD54" i="23"/>
  <c r="Q56" i="23"/>
  <c r="R56" i="23"/>
  <c r="S56" i="23" s="1"/>
  <c r="AE58" i="23"/>
  <c r="AF58" i="23" s="1"/>
  <c r="AB58" i="23"/>
  <c r="AD58" i="23"/>
  <c r="Q60" i="23"/>
  <c r="R60" i="23"/>
  <c r="S60" i="23" s="1"/>
  <c r="AE64" i="23"/>
  <c r="AF64" i="23" s="1"/>
  <c r="AB64" i="23"/>
  <c r="AD64" i="23"/>
  <c r="Q66" i="23"/>
  <c r="R66" i="23"/>
  <c r="S66" i="23" s="1"/>
  <c r="AD74" i="23"/>
  <c r="Q78" i="23"/>
  <c r="R78" i="23"/>
  <c r="S78" i="23" s="1"/>
  <c r="AD80" i="23"/>
  <c r="AB80" i="23"/>
  <c r="AE80" i="23"/>
  <c r="AF80" i="23" s="1"/>
  <c r="Q99" i="23"/>
  <c r="R99" i="23"/>
  <c r="S99" i="23" s="1"/>
  <c r="U99" i="23"/>
  <c r="G101" i="23"/>
  <c r="P101" i="23"/>
  <c r="R7" i="23"/>
  <c r="U7" i="23"/>
  <c r="AA101" i="23"/>
  <c r="AD101" i="23" s="1"/>
  <c r="AD7" i="23"/>
  <c r="AF7" i="23"/>
  <c r="Q8" i="23"/>
  <c r="AB8" i="23"/>
  <c r="R9" i="23"/>
  <c r="S9" i="23" s="1"/>
  <c r="Q10" i="23"/>
  <c r="AB10" i="23"/>
  <c r="R11" i="23"/>
  <c r="S11" i="23" s="1"/>
  <c r="Q12" i="23"/>
  <c r="R13" i="23"/>
  <c r="S13" i="23" s="1"/>
  <c r="Q14" i="23"/>
  <c r="R15" i="23"/>
  <c r="S15" i="23" s="1"/>
  <c r="Q16" i="23"/>
  <c r="AB16" i="23"/>
  <c r="R17" i="23"/>
  <c r="S17" i="23" s="1"/>
  <c r="Q18" i="23"/>
  <c r="R19" i="23"/>
  <c r="S19" i="23" s="1"/>
  <c r="Q20" i="23"/>
  <c r="AB20" i="23"/>
  <c r="R21" i="23"/>
  <c r="S21" i="23" s="1"/>
  <c r="Q22" i="23"/>
  <c r="AB22" i="23"/>
  <c r="R23" i="23"/>
  <c r="S23" i="23" s="1"/>
  <c r="Q24" i="23"/>
  <c r="AB24" i="23"/>
  <c r="R25" i="23"/>
  <c r="S25" i="23" s="1"/>
  <c r="Q26" i="23"/>
  <c r="AB26" i="23"/>
  <c r="R27" i="23"/>
  <c r="S27" i="23" s="1"/>
  <c r="Q28" i="23"/>
  <c r="R29" i="23"/>
  <c r="S29" i="23" s="1"/>
  <c r="Q30" i="23"/>
  <c r="AB30" i="23"/>
  <c r="R31" i="23"/>
  <c r="S31" i="23" s="1"/>
  <c r="Q32" i="23"/>
  <c r="R33" i="23"/>
  <c r="S33" i="23" s="1"/>
  <c r="Q34" i="23"/>
  <c r="AB34" i="23"/>
  <c r="R35" i="23"/>
  <c r="S35" i="23" s="1"/>
  <c r="Q36" i="23"/>
  <c r="AB36" i="23"/>
  <c r="R37" i="23"/>
  <c r="S37" i="23" s="1"/>
  <c r="Q38" i="23"/>
  <c r="AB38" i="23"/>
  <c r="S39" i="23"/>
  <c r="Q39" i="23"/>
  <c r="U39" i="23"/>
  <c r="AE39" i="23"/>
  <c r="AF39" i="23" s="1"/>
  <c r="AB39" i="23"/>
  <c r="AE41" i="23"/>
  <c r="AF41" i="23" s="1"/>
  <c r="AB41" i="23"/>
  <c r="S43" i="23"/>
  <c r="Q43" i="23"/>
  <c r="U43" i="23"/>
  <c r="AE43" i="23"/>
  <c r="AF43" i="23" s="1"/>
  <c r="AB43" i="23"/>
  <c r="Q50" i="23"/>
  <c r="R50" i="23"/>
  <c r="S50" i="23" s="1"/>
  <c r="U52" i="23"/>
  <c r="AE52" i="23"/>
  <c r="AF52" i="23" s="1"/>
  <c r="AB52" i="23"/>
  <c r="AD52" i="23"/>
  <c r="Q54" i="23"/>
  <c r="R54" i="23"/>
  <c r="S54" i="23" s="1"/>
  <c r="U56" i="23"/>
  <c r="AE56" i="23"/>
  <c r="AF56" i="23" s="1"/>
  <c r="AB56" i="23"/>
  <c r="AD56" i="23"/>
  <c r="Q58" i="23"/>
  <c r="R58" i="23"/>
  <c r="S58" i="23" s="1"/>
  <c r="U60" i="23"/>
  <c r="AD60" i="23"/>
  <c r="Q64" i="23"/>
  <c r="R64" i="23"/>
  <c r="S64" i="23" s="1"/>
  <c r="U66" i="23"/>
  <c r="AD66" i="23"/>
  <c r="Q74" i="23"/>
  <c r="R74" i="23"/>
  <c r="S74" i="23" s="1"/>
  <c r="U78" i="23"/>
  <c r="AE78" i="23"/>
  <c r="AF78" i="23" s="1"/>
  <c r="AB78" i="23"/>
  <c r="AD78" i="23"/>
  <c r="Q80" i="23"/>
  <c r="R80" i="23"/>
  <c r="S80" i="23" s="1"/>
  <c r="AD81" i="23"/>
  <c r="R40" i="23"/>
  <c r="S40" i="23" s="1"/>
  <c r="R42" i="23"/>
  <c r="S42" i="23" s="1"/>
  <c r="R44" i="23"/>
  <c r="S44" i="23" s="1"/>
  <c r="AE44" i="23"/>
  <c r="AF44" i="23" s="1"/>
  <c r="AB44" i="23"/>
  <c r="S46" i="23"/>
  <c r="Q46" i="23"/>
  <c r="U46" i="23"/>
  <c r="AE46" i="23"/>
  <c r="AF46" i="23" s="1"/>
  <c r="AB46" i="23"/>
  <c r="S48" i="23"/>
  <c r="Q48" i="23"/>
  <c r="U48" i="23"/>
  <c r="AD48" i="23"/>
  <c r="S62" i="23"/>
  <c r="Q62" i="23"/>
  <c r="U62" i="23"/>
  <c r="AD62" i="23"/>
  <c r="S68" i="23"/>
  <c r="Q68" i="23"/>
  <c r="U68" i="23"/>
  <c r="AE68" i="23"/>
  <c r="AF68" i="23" s="1"/>
  <c r="AB68" i="23"/>
  <c r="S70" i="23"/>
  <c r="Q70" i="23"/>
  <c r="U70" i="23"/>
  <c r="AE70" i="23"/>
  <c r="AF70" i="23" s="1"/>
  <c r="AB70" i="23"/>
  <c r="S72" i="23"/>
  <c r="Q72" i="23"/>
  <c r="U72" i="23"/>
  <c r="AD72" i="23"/>
  <c r="S76" i="23"/>
  <c r="Q76" i="23"/>
  <c r="U76" i="23"/>
  <c r="AD76" i="23"/>
  <c r="AE99" i="23"/>
  <c r="AF99" i="23" s="1"/>
  <c r="AB99" i="23"/>
  <c r="AD99" i="23"/>
  <c r="R45" i="23"/>
  <c r="S45" i="23" s="1"/>
  <c r="R47" i="23"/>
  <c r="S47" i="23" s="1"/>
  <c r="R49" i="23"/>
  <c r="S49" i="23" s="1"/>
  <c r="R51" i="23"/>
  <c r="S51" i="23" s="1"/>
  <c r="R53" i="23"/>
  <c r="S53" i="23" s="1"/>
  <c r="R55" i="23"/>
  <c r="S55" i="23" s="1"/>
  <c r="R57" i="23"/>
  <c r="S57" i="23" s="1"/>
  <c r="R59" i="23"/>
  <c r="S59" i="23" s="1"/>
  <c r="R61" i="23"/>
  <c r="S61" i="23" s="1"/>
  <c r="R63" i="23"/>
  <c r="S63" i="23" s="1"/>
  <c r="R65" i="23"/>
  <c r="S65" i="23" s="1"/>
  <c r="R67" i="23"/>
  <c r="S67" i="23" s="1"/>
  <c r="R69" i="23"/>
  <c r="S69" i="23" s="1"/>
  <c r="R71" i="23"/>
  <c r="S71" i="23" s="1"/>
  <c r="R73" i="23"/>
  <c r="S73" i="23" s="1"/>
  <c r="R75" i="23"/>
  <c r="S75" i="23" s="1"/>
  <c r="R77" i="23"/>
  <c r="S77" i="23" s="1"/>
  <c r="R79" i="23"/>
  <c r="S79" i="23" s="1"/>
  <c r="R81" i="23"/>
  <c r="S83" i="23"/>
  <c r="Q83" i="23"/>
  <c r="U83" i="23"/>
  <c r="AE83" i="23"/>
  <c r="AF83" i="23" s="1"/>
  <c r="AB83" i="23"/>
  <c r="S85" i="23"/>
  <c r="Q85" i="23"/>
  <c r="U85" i="23"/>
  <c r="AE85" i="23"/>
  <c r="AF85" i="23" s="1"/>
  <c r="AB85" i="23"/>
  <c r="S87" i="23"/>
  <c r="Q87" i="23"/>
  <c r="U87" i="23"/>
  <c r="AE87" i="23"/>
  <c r="AF87" i="23" s="1"/>
  <c r="AB87" i="23"/>
  <c r="S89" i="23"/>
  <c r="Q89" i="23"/>
  <c r="U89" i="23"/>
  <c r="AE89" i="23"/>
  <c r="AF89" i="23" s="1"/>
  <c r="AB89" i="23"/>
  <c r="S91" i="23"/>
  <c r="Q91" i="23"/>
  <c r="U91" i="23"/>
  <c r="AE91" i="23"/>
  <c r="AF91" i="23" s="1"/>
  <c r="AB91" i="23"/>
  <c r="S93" i="23"/>
  <c r="Q93" i="23"/>
  <c r="U93" i="23"/>
  <c r="AE93" i="23"/>
  <c r="AF93" i="23" s="1"/>
  <c r="AB93" i="23"/>
  <c r="S95" i="23"/>
  <c r="Q95" i="23"/>
  <c r="U95" i="23"/>
  <c r="AE95" i="23"/>
  <c r="AF95" i="23" s="1"/>
  <c r="AB95" i="23"/>
  <c r="S97" i="23"/>
  <c r="Q97" i="23"/>
  <c r="U97" i="23"/>
  <c r="AD97" i="23"/>
  <c r="N101" i="23"/>
  <c r="R82" i="23"/>
  <c r="S82" i="23" s="1"/>
  <c r="R84" i="23"/>
  <c r="S84" i="23" s="1"/>
  <c r="R86" i="23"/>
  <c r="S86" i="23" s="1"/>
  <c r="R88" i="23"/>
  <c r="R90" i="23"/>
  <c r="S90" i="23" s="1"/>
  <c r="R92" i="23"/>
  <c r="S92" i="23" s="1"/>
  <c r="R94" i="23"/>
  <c r="S94" i="23" s="1"/>
  <c r="R96" i="23"/>
  <c r="S96" i="23" s="1"/>
  <c r="R98" i="23"/>
  <c r="S98" i="23" s="1"/>
  <c r="R100" i="23"/>
  <c r="S100" i="23" s="1"/>
  <c r="AC101" i="22"/>
  <c r="Z101" i="22"/>
  <c r="X101" i="22"/>
  <c r="W101" i="22"/>
  <c r="V101" i="22"/>
  <c r="T101" i="22"/>
  <c r="O101" i="22"/>
  <c r="M101" i="22"/>
  <c r="L101" i="22"/>
  <c r="K101" i="22"/>
  <c r="J101" i="22"/>
  <c r="I101" i="22"/>
  <c r="H101" i="22"/>
  <c r="Y101" i="22" s="1"/>
  <c r="AA100" i="22"/>
  <c r="AD100" i="22" s="1"/>
  <c r="Y100" i="22"/>
  <c r="P100" i="22"/>
  <c r="N100" i="22"/>
  <c r="G100" i="22"/>
  <c r="AA99" i="22"/>
  <c r="Y99" i="22"/>
  <c r="P99" i="22"/>
  <c r="U99" i="22" s="1"/>
  <c r="N99" i="22"/>
  <c r="G99" i="22"/>
  <c r="AB98" i="22"/>
  <c r="AA98" i="22"/>
  <c r="AD98" i="22" s="1"/>
  <c r="Y98" i="22"/>
  <c r="P98" i="22"/>
  <c r="N98" i="22"/>
  <c r="G98" i="22"/>
  <c r="AB97" i="22"/>
  <c r="AA97" i="22"/>
  <c r="AE97" i="22" s="1"/>
  <c r="AF97" i="22" s="1"/>
  <c r="Y97" i="22"/>
  <c r="P97" i="22"/>
  <c r="R97" i="22" s="1"/>
  <c r="N97" i="22"/>
  <c r="G97" i="22"/>
  <c r="AB96" i="22"/>
  <c r="AA96" i="22"/>
  <c r="AD96" i="22" s="1"/>
  <c r="Y96" i="22"/>
  <c r="P96" i="22"/>
  <c r="N96" i="22"/>
  <c r="G96" i="22"/>
  <c r="AA95" i="22"/>
  <c r="AD95" i="22" s="1"/>
  <c r="Y95" i="22"/>
  <c r="P95" i="22"/>
  <c r="R95" i="22" s="1"/>
  <c r="N95" i="22"/>
  <c r="G95" i="22"/>
  <c r="AA94" i="22"/>
  <c r="AD94" i="22" s="1"/>
  <c r="Y94" i="22"/>
  <c r="P94" i="22"/>
  <c r="U94" i="22" s="1"/>
  <c r="N94" i="22"/>
  <c r="G94" i="22"/>
  <c r="AA93" i="22"/>
  <c r="AD93" i="22" s="1"/>
  <c r="Y93" i="22"/>
  <c r="P93" i="22"/>
  <c r="R93" i="22" s="1"/>
  <c r="N93" i="22"/>
  <c r="G93" i="22"/>
  <c r="AA92" i="22"/>
  <c r="AD92" i="22" s="1"/>
  <c r="Y92" i="22"/>
  <c r="P92" i="22"/>
  <c r="N92" i="22"/>
  <c r="G92" i="22"/>
  <c r="AA91" i="22"/>
  <c r="AD91" i="22" s="1"/>
  <c r="Y91" i="22"/>
  <c r="P91" i="22"/>
  <c r="R91" i="22" s="1"/>
  <c r="N91" i="22"/>
  <c r="G91" i="22"/>
  <c r="AA90" i="22"/>
  <c r="Y90" i="22"/>
  <c r="P90" i="22"/>
  <c r="U90" i="22" s="1"/>
  <c r="N90" i="22"/>
  <c r="G90" i="22"/>
  <c r="AA89" i="22"/>
  <c r="AD89" i="22" s="1"/>
  <c r="Y89" i="22"/>
  <c r="P89" i="22"/>
  <c r="R89" i="22" s="1"/>
  <c r="N89" i="22"/>
  <c r="G89" i="22"/>
  <c r="AB88" i="22"/>
  <c r="AA88" i="22"/>
  <c r="AD88" i="22" s="1"/>
  <c r="Y88" i="22"/>
  <c r="Q88" i="22"/>
  <c r="P88" i="22"/>
  <c r="U88" i="22" s="1"/>
  <c r="N88" i="22"/>
  <c r="G88" i="22"/>
  <c r="AA87" i="22"/>
  <c r="AD87" i="22" s="1"/>
  <c r="Y87" i="22"/>
  <c r="P87" i="22"/>
  <c r="R87" i="22" s="1"/>
  <c r="N87" i="22"/>
  <c r="G87" i="22"/>
  <c r="AA86" i="22"/>
  <c r="AD86" i="22" s="1"/>
  <c r="Y86" i="22"/>
  <c r="P86" i="22"/>
  <c r="N86" i="22"/>
  <c r="G86" i="22"/>
  <c r="AA85" i="22"/>
  <c r="AD85" i="22" s="1"/>
  <c r="Y85" i="22"/>
  <c r="P85" i="22"/>
  <c r="R85" i="22" s="1"/>
  <c r="N85" i="22"/>
  <c r="G85" i="22"/>
  <c r="AA84" i="22"/>
  <c r="AD84" i="22" s="1"/>
  <c r="Y84" i="22"/>
  <c r="P84" i="22"/>
  <c r="U84" i="22" s="1"/>
  <c r="N84" i="22"/>
  <c r="G84" i="22"/>
  <c r="AA83" i="22"/>
  <c r="AD83" i="22" s="1"/>
  <c r="Y83" i="22"/>
  <c r="P83" i="22"/>
  <c r="R83" i="22" s="1"/>
  <c r="N83" i="22"/>
  <c r="G83" i="22"/>
  <c r="AA82" i="22"/>
  <c r="AD82" i="22" s="1"/>
  <c r="Y82" i="22"/>
  <c r="P82" i="22"/>
  <c r="N82" i="22"/>
  <c r="G82" i="22"/>
  <c r="AB81" i="22"/>
  <c r="AA81" i="22"/>
  <c r="AE81" i="22" s="1"/>
  <c r="AF81" i="22" s="1"/>
  <c r="Y81" i="22"/>
  <c r="Q81" i="22"/>
  <c r="P81" i="22"/>
  <c r="S81" i="22" s="1"/>
  <c r="N81" i="22"/>
  <c r="G81" i="22"/>
  <c r="AA80" i="22"/>
  <c r="AE80" i="22" s="1"/>
  <c r="AF80" i="22" s="1"/>
  <c r="Y80" i="22"/>
  <c r="P80" i="22"/>
  <c r="R80" i="22" s="1"/>
  <c r="N80" i="22"/>
  <c r="G80" i="22"/>
  <c r="AA79" i="22"/>
  <c r="Y79" i="22"/>
  <c r="P79" i="22"/>
  <c r="U79" i="22" s="1"/>
  <c r="N79" i="22"/>
  <c r="G79" i="22"/>
  <c r="AA78" i="22"/>
  <c r="AD78" i="22" s="1"/>
  <c r="Y78" i="22"/>
  <c r="P78" i="22"/>
  <c r="R78" i="22" s="1"/>
  <c r="N78" i="22"/>
  <c r="G78" i="22"/>
  <c r="AA77" i="22"/>
  <c r="AD77" i="22" s="1"/>
  <c r="Y77" i="22"/>
  <c r="P77" i="22"/>
  <c r="N77" i="22"/>
  <c r="G77" i="22"/>
  <c r="AB76" i="22"/>
  <c r="AA76" i="22"/>
  <c r="AE76" i="22" s="1"/>
  <c r="AF76" i="22" s="1"/>
  <c r="Y76" i="22"/>
  <c r="P76" i="22"/>
  <c r="N76" i="22"/>
  <c r="G76" i="22"/>
  <c r="AA75" i="22"/>
  <c r="AD75" i="22" s="1"/>
  <c r="Y75" i="22"/>
  <c r="P75" i="22"/>
  <c r="N75" i="22"/>
  <c r="G75" i="22"/>
  <c r="AB74" i="22"/>
  <c r="AA74" i="22"/>
  <c r="AE74" i="22" s="1"/>
  <c r="AF74" i="22" s="1"/>
  <c r="Y74" i="22"/>
  <c r="P74" i="22"/>
  <c r="R74" i="22" s="1"/>
  <c r="N74" i="22"/>
  <c r="G74" i="22"/>
  <c r="AA73" i="22"/>
  <c r="AD73" i="22" s="1"/>
  <c r="Y73" i="22"/>
  <c r="P73" i="22"/>
  <c r="N73" i="22"/>
  <c r="G73" i="22"/>
  <c r="AB72" i="22"/>
  <c r="AA72" i="22"/>
  <c r="AE72" i="22" s="1"/>
  <c r="AF72" i="22" s="1"/>
  <c r="Y72" i="22"/>
  <c r="P72" i="22"/>
  <c r="N72" i="22"/>
  <c r="G72" i="22"/>
  <c r="AA71" i="22"/>
  <c r="AD71" i="22" s="1"/>
  <c r="Y71" i="22"/>
  <c r="P71" i="22"/>
  <c r="N71" i="22"/>
  <c r="G71" i="22"/>
  <c r="AA70" i="22"/>
  <c r="Y70" i="22"/>
  <c r="P70" i="22"/>
  <c r="N70" i="22"/>
  <c r="G70" i="22"/>
  <c r="AA69" i="22"/>
  <c r="Y69" i="22"/>
  <c r="P69" i="22"/>
  <c r="U69" i="22" s="1"/>
  <c r="N69" i="22"/>
  <c r="G69" i="22"/>
  <c r="AA68" i="22"/>
  <c r="Y68" i="22"/>
  <c r="P68" i="22"/>
  <c r="N68" i="22"/>
  <c r="G68" i="22"/>
  <c r="AA67" i="22"/>
  <c r="AD67" i="22" s="1"/>
  <c r="Y67" i="22"/>
  <c r="P67" i="22"/>
  <c r="N67" i="22"/>
  <c r="G67" i="22"/>
  <c r="AB66" i="22"/>
  <c r="AA66" i="22"/>
  <c r="AE66" i="22" s="1"/>
  <c r="AF66" i="22" s="1"/>
  <c r="Y66" i="22"/>
  <c r="P66" i="22"/>
  <c r="R66" i="22" s="1"/>
  <c r="N66" i="22"/>
  <c r="G66" i="22"/>
  <c r="AA65" i="22"/>
  <c r="AD65" i="22" s="1"/>
  <c r="Y65" i="22"/>
  <c r="P65" i="22"/>
  <c r="N65" i="22"/>
  <c r="G65" i="22"/>
  <c r="AA64" i="22"/>
  <c r="AD64" i="22" s="1"/>
  <c r="Y64" i="22"/>
  <c r="P64" i="22"/>
  <c r="R64" i="22" s="1"/>
  <c r="N64" i="22"/>
  <c r="G64" i="22"/>
  <c r="AA63" i="22"/>
  <c r="Y63" i="22"/>
  <c r="P63" i="22"/>
  <c r="U63" i="22" s="1"/>
  <c r="N63" i="22"/>
  <c r="G63" i="22"/>
  <c r="AB62" i="22"/>
  <c r="AA62" i="22"/>
  <c r="AE62" i="22" s="1"/>
  <c r="AF62" i="22" s="1"/>
  <c r="Y62" i="22"/>
  <c r="P62" i="22"/>
  <c r="N62" i="22"/>
  <c r="G62" i="22"/>
  <c r="AA61" i="22"/>
  <c r="AE61" i="22" s="1"/>
  <c r="AF61" i="22" s="1"/>
  <c r="Y61" i="22"/>
  <c r="P61" i="22"/>
  <c r="U61" i="22" s="1"/>
  <c r="N61" i="22"/>
  <c r="G61" i="22"/>
  <c r="AB60" i="22"/>
  <c r="AA60" i="22"/>
  <c r="AE60" i="22" s="1"/>
  <c r="AF60" i="22" s="1"/>
  <c r="Y60" i="22"/>
  <c r="P60" i="22"/>
  <c r="R60" i="22" s="1"/>
  <c r="N60" i="22"/>
  <c r="G60" i="22"/>
  <c r="AA59" i="22"/>
  <c r="Y59" i="22"/>
  <c r="P59" i="22"/>
  <c r="U59" i="22" s="1"/>
  <c r="N59" i="22"/>
  <c r="G59" i="22"/>
  <c r="AA58" i="22"/>
  <c r="AD58" i="22" s="1"/>
  <c r="Y58" i="22"/>
  <c r="P58" i="22"/>
  <c r="R58" i="22" s="1"/>
  <c r="N58" i="22"/>
  <c r="G58" i="22"/>
  <c r="AA57" i="22"/>
  <c r="AD57" i="22" s="1"/>
  <c r="Y57" i="22"/>
  <c r="P57" i="22"/>
  <c r="N57" i="22"/>
  <c r="G57" i="22"/>
  <c r="AA56" i="22"/>
  <c r="AD56" i="22" s="1"/>
  <c r="Y56" i="22"/>
  <c r="P56" i="22"/>
  <c r="R56" i="22" s="1"/>
  <c r="N56" i="22"/>
  <c r="G56" i="22"/>
  <c r="AA55" i="22"/>
  <c r="AE55" i="22" s="1"/>
  <c r="AF55" i="22" s="1"/>
  <c r="Y55" i="22"/>
  <c r="P55" i="22"/>
  <c r="U55" i="22" s="1"/>
  <c r="N55" i="22"/>
  <c r="G55" i="22"/>
  <c r="AA54" i="22"/>
  <c r="AD54" i="22" s="1"/>
  <c r="Y54" i="22"/>
  <c r="P54" i="22"/>
  <c r="R54" i="22" s="1"/>
  <c r="N54" i="22"/>
  <c r="G54" i="22"/>
  <c r="AB53" i="22"/>
  <c r="AA53" i="22"/>
  <c r="AD53" i="22" s="1"/>
  <c r="Y53" i="22"/>
  <c r="P53" i="22"/>
  <c r="N53" i="22"/>
  <c r="G53" i="22"/>
  <c r="AA52" i="22"/>
  <c r="AD52" i="22" s="1"/>
  <c r="Y52" i="22"/>
  <c r="P52" i="22"/>
  <c r="R52" i="22" s="1"/>
  <c r="N52" i="22"/>
  <c r="G52" i="22"/>
  <c r="AA51" i="22"/>
  <c r="Y51" i="22"/>
  <c r="P51" i="22"/>
  <c r="U51" i="22" s="1"/>
  <c r="N51" i="22"/>
  <c r="G51" i="22"/>
  <c r="AA50" i="22"/>
  <c r="AD50" i="22" s="1"/>
  <c r="Y50" i="22"/>
  <c r="P50" i="22"/>
  <c r="R50" i="22" s="1"/>
  <c r="N50" i="22"/>
  <c r="G50" i="22"/>
  <c r="AA49" i="22"/>
  <c r="AD49" i="22" s="1"/>
  <c r="Y49" i="22"/>
  <c r="P49" i="22"/>
  <c r="N49" i="22"/>
  <c r="G49" i="22"/>
  <c r="AB48" i="22"/>
  <c r="AA48" i="22"/>
  <c r="AE48" i="22" s="1"/>
  <c r="AF48" i="22" s="1"/>
  <c r="Y48" i="22"/>
  <c r="P48" i="22"/>
  <c r="N48" i="22"/>
  <c r="G48" i="22"/>
  <c r="AA47" i="22"/>
  <c r="AD47" i="22" s="1"/>
  <c r="Y47" i="22"/>
  <c r="P47" i="22"/>
  <c r="N47" i="22"/>
  <c r="G47" i="22"/>
  <c r="AA46" i="22"/>
  <c r="Y46" i="22"/>
  <c r="P46" i="22"/>
  <c r="N46" i="22"/>
  <c r="G46" i="22"/>
  <c r="AA45" i="22"/>
  <c r="Y45" i="22"/>
  <c r="P45" i="22"/>
  <c r="U45" i="22" s="1"/>
  <c r="N45" i="22"/>
  <c r="G45" i="22"/>
  <c r="AA44" i="22"/>
  <c r="Y44" i="22"/>
  <c r="P44" i="22"/>
  <c r="N44" i="22"/>
  <c r="G44" i="22"/>
  <c r="AA43" i="22"/>
  <c r="AD43" i="22" s="1"/>
  <c r="Y43" i="22"/>
  <c r="P43" i="22"/>
  <c r="N43" i="22"/>
  <c r="G43" i="22"/>
  <c r="AA42" i="22"/>
  <c r="AE42" i="22" s="1"/>
  <c r="AF42" i="22" s="1"/>
  <c r="Y42" i="22"/>
  <c r="P42" i="22"/>
  <c r="N42" i="22"/>
  <c r="G42" i="22"/>
  <c r="AA41" i="22"/>
  <c r="AE41" i="22" s="1"/>
  <c r="AF41" i="22" s="1"/>
  <c r="Y41" i="22"/>
  <c r="U41" i="22"/>
  <c r="S41" i="22"/>
  <c r="Q41" i="22"/>
  <c r="N41" i="22"/>
  <c r="G41" i="22"/>
  <c r="AA40" i="22"/>
  <c r="AE40" i="22" s="1"/>
  <c r="AF40" i="22" s="1"/>
  <c r="Y40" i="22"/>
  <c r="P40" i="22"/>
  <c r="N40" i="22"/>
  <c r="G40" i="22"/>
  <c r="AA39" i="22"/>
  <c r="Y39" i="22"/>
  <c r="P39" i="22"/>
  <c r="U39" i="22" s="1"/>
  <c r="N39" i="22"/>
  <c r="G39" i="22"/>
  <c r="AA38" i="22"/>
  <c r="AE38" i="22" s="1"/>
  <c r="AF38" i="22" s="1"/>
  <c r="Y38" i="22"/>
  <c r="P38" i="22"/>
  <c r="N38" i="22"/>
  <c r="G38" i="22"/>
  <c r="AA37" i="22"/>
  <c r="AD37" i="22" s="1"/>
  <c r="Y37" i="22"/>
  <c r="P37" i="22"/>
  <c r="N37" i="22"/>
  <c r="G37" i="22"/>
  <c r="AA36" i="22"/>
  <c r="AE36" i="22" s="1"/>
  <c r="AF36" i="22" s="1"/>
  <c r="Y36" i="22"/>
  <c r="P36" i="22"/>
  <c r="N36" i="22"/>
  <c r="G36" i="22"/>
  <c r="AB35" i="22"/>
  <c r="AA35" i="22"/>
  <c r="AD35" i="22" s="1"/>
  <c r="Y35" i="22"/>
  <c r="P35" i="22"/>
  <c r="U35" i="22" s="1"/>
  <c r="N35" i="22"/>
  <c r="G35" i="22"/>
  <c r="AA34" i="22"/>
  <c r="AE34" i="22" s="1"/>
  <c r="AF34" i="22" s="1"/>
  <c r="Y34" i="22"/>
  <c r="P34" i="22"/>
  <c r="N34" i="22"/>
  <c r="G34" i="22"/>
  <c r="AA33" i="22"/>
  <c r="AD33" i="22" s="1"/>
  <c r="Y33" i="22"/>
  <c r="P33" i="22"/>
  <c r="N33" i="22"/>
  <c r="G33" i="22"/>
  <c r="AB32" i="22"/>
  <c r="AA32" i="22"/>
  <c r="AE32" i="22" s="1"/>
  <c r="AF32" i="22" s="1"/>
  <c r="Y32" i="22"/>
  <c r="P32" i="22"/>
  <c r="N32" i="22"/>
  <c r="G32" i="22"/>
  <c r="AB31" i="22"/>
  <c r="AA31" i="22"/>
  <c r="AD31" i="22" s="1"/>
  <c r="Y31" i="22"/>
  <c r="P31" i="22"/>
  <c r="N31" i="22"/>
  <c r="G31" i="22"/>
  <c r="AA30" i="22"/>
  <c r="AE30" i="22" s="1"/>
  <c r="AF30" i="22" s="1"/>
  <c r="Y30" i="22"/>
  <c r="P30" i="22"/>
  <c r="N30" i="22"/>
  <c r="G30" i="22"/>
  <c r="AB29" i="22"/>
  <c r="AA29" i="22"/>
  <c r="AD29" i="22" s="1"/>
  <c r="Y29" i="22"/>
  <c r="P29" i="22"/>
  <c r="U29" i="22" s="1"/>
  <c r="N29" i="22"/>
  <c r="G29" i="22"/>
  <c r="AB28" i="22"/>
  <c r="AA28" i="22"/>
  <c r="AE28" i="22" s="1"/>
  <c r="AF28" i="22" s="1"/>
  <c r="Y28" i="22"/>
  <c r="P28" i="22"/>
  <c r="N28" i="22"/>
  <c r="G28" i="22"/>
  <c r="AA27" i="22"/>
  <c r="AE27" i="22" s="1"/>
  <c r="AF27" i="22" s="1"/>
  <c r="Y27" i="22"/>
  <c r="P27" i="22"/>
  <c r="U27" i="22" s="1"/>
  <c r="N27" i="22"/>
  <c r="G27" i="22"/>
  <c r="AA26" i="22"/>
  <c r="AE26" i="22" s="1"/>
  <c r="AF26" i="22" s="1"/>
  <c r="Y26" i="22"/>
  <c r="P26" i="22"/>
  <c r="N26" i="22"/>
  <c r="G26" i="22"/>
  <c r="AA25" i="22"/>
  <c r="AD25" i="22" s="1"/>
  <c r="Y25" i="22"/>
  <c r="P25" i="22"/>
  <c r="N25" i="22"/>
  <c r="G25" i="22"/>
  <c r="AA24" i="22"/>
  <c r="AE24" i="22" s="1"/>
  <c r="AF24" i="22" s="1"/>
  <c r="Y24" i="22"/>
  <c r="P24" i="22"/>
  <c r="N24" i="22"/>
  <c r="G24" i="22"/>
  <c r="AA23" i="22"/>
  <c r="Y23" i="22"/>
  <c r="P23" i="22"/>
  <c r="U23" i="22" s="1"/>
  <c r="N23" i="22"/>
  <c r="G23" i="22"/>
  <c r="AA22" i="22"/>
  <c r="AE22" i="22" s="1"/>
  <c r="AF22" i="22" s="1"/>
  <c r="Y22" i="22"/>
  <c r="P22" i="22"/>
  <c r="N22" i="22"/>
  <c r="G22" i="22"/>
  <c r="AA21" i="22"/>
  <c r="AD21" i="22" s="1"/>
  <c r="Y21" i="22"/>
  <c r="P21" i="22"/>
  <c r="N21" i="22"/>
  <c r="G21" i="22"/>
  <c r="AA20" i="22"/>
  <c r="AE20" i="22" s="1"/>
  <c r="AF20" i="22" s="1"/>
  <c r="Y20" i="22"/>
  <c r="P20" i="22"/>
  <c r="N20" i="22"/>
  <c r="G20" i="22"/>
  <c r="AA19" i="22"/>
  <c r="AE19" i="22" s="1"/>
  <c r="AF19" i="22" s="1"/>
  <c r="Y19" i="22"/>
  <c r="P19" i="22"/>
  <c r="U19" i="22" s="1"/>
  <c r="N19" i="22"/>
  <c r="G19" i="22"/>
  <c r="AB18" i="22"/>
  <c r="AA18" i="22"/>
  <c r="AE18" i="22" s="1"/>
  <c r="AF18" i="22" s="1"/>
  <c r="Y18" i="22"/>
  <c r="P18" i="22"/>
  <c r="G18" i="22" s="1"/>
  <c r="N18" i="22"/>
  <c r="AA17" i="22"/>
  <c r="Y17" i="22"/>
  <c r="P17" i="22"/>
  <c r="U17" i="22" s="1"/>
  <c r="N17" i="22"/>
  <c r="G17" i="22"/>
  <c r="AA16" i="22"/>
  <c r="AE16" i="22" s="1"/>
  <c r="AF16" i="22" s="1"/>
  <c r="Y16" i="22"/>
  <c r="P16" i="22"/>
  <c r="N16" i="22"/>
  <c r="G16" i="22"/>
  <c r="AA15" i="22"/>
  <c r="Y15" i="22"/>
  <c r="P15" i="22"/>
  <c r="U15" i="22" s="1"/>
  <c r="N15" i="22"/>
  <c r="G15" i="22"/>
  <c r="AB14" i="22"/>
  <c r="AA14" i="22"/>
  <c r="AE14" i="22" s="1"/>
  <c r="AF14" i="22" s="1"/>
  <c r="Y14" i="22"/>
  <c r="P14" i="22"/>
  <c r="N14" i="22"/>
  <c r="G14" i="22"/>
  <c r="AB13" i="22"/>
  <c r="AA13" i="22"/>
  <c r="AD13" i="22" s="1"/>
  <c r="Y13" i="22"/>
  <c r="P13" i="22"/>
  <c r="U13" i="22" s="1"/>
  <c r="N13" i="22"/>
  <c r="G13" i="22"/>
  <c r="AB12" i="22"/>
  <c r="AA12" i="22"/>
  <c r="AE12" i="22" s="1"/>
  <c r="AF12" i="22" s="1"/>
  <c r="Y12" i="22"/>
  <c r="P12" i="22"/>
  <c r="N12" i="22"/>
  <c r="G12" i="22"/>
  <c r="AB11" i="22"/>
  <c r="AA11" i="22"/>
  <c r="AD11" i="22" s="1"/>
  <c r="Y11" i="22"/>
  <c r="P11" i="22"/>
  <c r="U11" i="22" s="1"/>
  <c r="N11" i="22"/>
  <c r="G11" i="22"/>
  <c r="AA10" i="22"/>
  <c r="AE10" i="22" s="1"/>
  <c r="AF10" i="22" s="1"/>
  <c r="Y10" i="22"/>
  <c r="P10" i="22"/>
  <c r="N10" i="22"/>
  <c r="G10" i="22"/>
  <c r="AA9" i="22"/>
  <c r="AD9" i="22" s="1"/>
  <c r="Y9" i="22"/>
  <c r="P9" i="22"/>
  <c r="U9" i="22" s="1"/>
  <c r="N9" i="22"/>
  <c r="G9" i="22"/>
  <c r="AA8" i="22"/>
  <c r="Y8" i="22"/>
  <c r="P8" i="22"/>
  <c r="N8" i="22"/>
  <c r="G8" i="22"/>
  <c r="AA7" i="22"/>
  <c r="AE7" i="22" s="1"/>
  <c r="Y7" i="22"/>
  <c r="P7" i="22"/>
  <c r="Q7" i="22" s="1"/>
  <c r="N7" i="22"/>
  <c r="G7" i="22"/>
  <c r="B6" i="22"/>
  <c r="C6" i="22" s="1"/>
  <c r="D6" i="22" s="1"/>
  <c r="E6" i="22" s="1"/>
  <c r="F6" i="22" s="1"/>
  <c r="G6" i="22" s="1"/>
  <c r="H6" i="22" s="1"/>
  <c r="I6" i="22" s="1"/>
  <c r="J6" i="22" s="1"/>
  <c r="K6" i="22" s="1"/>
  <c r="Q84" i="22" l="1"/>
  <c r="AB7" i="22"/>
  <c r="AB25" i="22"/>
  <c r="AB43" i="22"/>
  <c r="Q61" i="22"/>
  <c r="Q17" i="22"/>
  <c r="Q19" i="22"/>
  <c r="Q69" i="22"/>
  <c r="Q13" i="22"/>
  <c r="AB21" i="22"/>
  <c r="Q29" i="22"/>
  <c r="AB33" i="22"/>
  <c r="Q39" i="22"/>
  <c r="AB47" i="22"/>
  <c r="AB49" i="22"/>
  <c r="Q51" i="22"/>
  <c r="Q55" i="22"/>
  <c r="AB82" i="22"/>
  <c r="AB86" i="22"/>
  <c r="AB100" i="22"/>
  <c r="U6" i="25"/>
  <c r="V6" i="25" s="1"/>
  <c r="U5" i="25"/>
  <c r="Q11" i="22"/>
  <c r="Q15" i="22"/>
  <c r="Q23" i="22"/>
  <c r="Q27" i="22"/>
  <c r="Q35" i="22"/>
  <c r="AB37" i="22"/>
  <c r="Q45" i="22"/>
  <c r="AB57" i="22"/>
  <c r="Q59" i="22"/>
  <c r="Q63" i="22"/>
  <c r="AB65" i="22"/>
  <c r="AB67" i="22"/>
  <c r="AB71" i="22"/>
  <c r="AB73" i="22"/>
  <c r="AB75" i="22"/>
  <c r="AB77" i="22"/>
  <c r="Q79" i="22"/>
  <c r="Q90" i="22"/>
  <c r="AB92" i="22"/>
  <c r="Q94" i="22"/>
  <c r="AB101" i="23"/>
  <c r="S5" i="24"/>
  <c r="S6" i="24"/>
  <c r="T6" i="24" s="1"/>
  <c r="U101" i="23"/>
  <c r="Q101" i="23"/>
  <c r="Q6" i="23"/>
  <c r="R6" i="23" s="1"/>
  <c r="Q5" i="23"/>
  <c r="R101" i="23"/>
  <c r="S101" i="23" s="1"/>
  <c r="S7" i="23"/>
  <c r="AE101" i="23"/>
  <c r="AF101" i="23" s="1"/>
  <c r="AE11" i="22"/>
  <c r="AF11" i="22" s="1"/>
  <c r="AE13" i="22"/>
  <c r="AF13" i="22" s="1"/>
  <c r="AD15" i="22"/>
  <c r="AE15" i="22"/>
  <c r="AF15" i="22" s="1"/>
  <c r="AD17" i="22"/>
  <c r="AB17" i="22"/>
  <c r="U21" i="22"/>
  <c r="Q21" i="22"/>
  <c r="AD23" i="22"/>
  <c r="AB23" i="22"/>
  <c r="AE29" i="22"/>
  <c r="AF29" i="22" s="1"/>
  <c r="U31" i="22"/>
  <c r="Q31" i="22"/>
  <c r="U33" i="22"/>
  <c r="Q33" i="22"/>
  <c r="AE35" i="22"/>
  <c r="AF35" i="22" s="1"/>
  <c r="U37" i="22"/>
  <c r="Q37" i="22"/>
  <c r="AD39" i="22"/>
  <c r="AB39" i="22"/>
  <c r="U43" i="22"/>
  <c r="Q43" i="22"/>
  <c r="AD45" i="22"/>
  <c r="AB45" i="22"/>
  <c r="AD51" i="22"/>
  <c r="AB51" i="22"/>
  <c r="U53" i="22"/>
  <c r="Q53" i="22"/>
  <c r="AD59" i="22"/>
  <c r="AB59" i="22"/>
  <c r="AD63" i="22"/>
  <c r="AB63" i="22"/>
  <c r="U65" i="22"/>
  <c r="Q65" i="22"/>
  <c r="U67" i="22"/>
  <c r="Q67" i="22"/>
  <c r="AD69" i="22"/>
  <c r="AB69" i="22"/>
  <c r="AD79" i="22"/>
  <c r="AB79" i="22"/>
  <c r="U81" i="22"/>
  <c r="U82" i="22"/>
  <c r="Q82" i="22"/>
  <c r="U86" i="22"/>
  <c r="Q86" i="22"/>
  <c r="AD90" i="22"/>
  <c r="AB90" i="22"/>
  <c r="U92" i="22"/>
  <c r="Q92" i="22"/>
  <c r="U96" i="22"/>
  <c r="Q96" i="22"/>
  <c r="U98" i="22"/>
  <c r="Q98" i="22"/>
  <c r="Q9" i="22"/>
  <c r="AB15" i="22"/>
  <c r="AE17" i="22"/>
  <c r="AF17" i="22" s="1"/>
  <c r="AD19" i="22"/>
  <c r="AB19" i="22"/>
  <c r="AE23" i="22"/>
  <c r="AF23" i="22" s="1"/>
  <c r="U25" i="22"/>
  <c r="Q25" i="22"/>
  <c r="AD27" i="22"/>
  <c r="AB27" i="22"/>
  <c r="AE39" i="22"/>
  <c r="AF39" i="22" s="1"/>
  <c r="AD41" i="22"/>
  <c r="AB41" i="22"/>
  <c r="AE45" i="22"/>
  <c r="AF45" i="22" s="1"/>
  <c r="U47" i="22"/>
  <c r="Q47" i="22"/>
  <c r="U49" i="22"/>
  <c r="Q49" i="22"/>
  <c r="AE51" i="22"/>
  <c r="AF51" i="22" s="1"/>
  <c r="AD55" i="22"/>
  <c r="AB55" i="22"/>
  <c r="U57" i="22"/>
  <c r="Q57" i="22"/>
  <c r="AE59" i="22"/>
  <c r="AF59" i="22" s="1"/>
  <c r="AD61" i="22"/>
  <c r="AB61" i="22"/>
  <c r="AE63" i="22"/>
  <c r="AF63" i="22" s="1"/>
  <c r="AE69" i="22"/>
  <c r="AF69" i="22" s="1"/>
  <c r="U71" i="22"/>
  <c r="Q71" i="22"/>
  <c r="U73" i="22"/>
  <c r="Q73" i="22"/>
  <c r="U75" i="22"/>
  <c r="Q75" i="22"/>
  <c r="U77" i="22"/>
  <c r="Q77" i="22"/>
  <c r="AE79" i="22"/>
  <c r="AF79" i="22" s="1"/>
  <c r="AE90" i="22"/>
  <c r="AF90" i="22" s="1"/>
  <c r="U100" i="22"/>
  <c r="Q100" i="22"/>
  <c r="AE21" i="22"/>
  <c r="AF21" i="22" s="1"/>
  <c r="AE25" i="22"/>
  <c r="AF25" i="22" s="1"/>
  <c r="AE31" i="22"/>
  <c r="AF31" i="22" s="1"/>
  <c r="AE33" i="22"/>
  <c r="AF33" i="22" s="1"/>
  <c r="AE37" i="22"/>
  <c r="AF37" i="22" s="1"/>
  <c r="AE43" i="22"/>
  <c r="AF43" i="22" s="1"/>
  <c r="AE47" i="22"/>
  <c r="AF47" i="22" s="1"/>
  <c r="AE49" i="22"/>
  <c r="AF49" i="22" s="1"/>
  <c r="AE53" i="22"/>
  <c r="AF53" i="22" s="1"/>
  <c r="AE57" i="22"/>
  <c r="AF57" i="22" s="1"/>
  <c r="AE65" i="22"/>
  <c r="AF65" i="22" s="1"/>
  <c r="AE67" i="22"/>
  <c r="AF67" i="22" s="1"/>
  <c r="AE71" i="22"/>
  <c r="AF71" i="22" s="1"/>
  <c r="AE73" i="22"/>
  <c r="AF73" i="22" s="1"/>
  <c r="AE75" i="22"/>
  <c r="AF75" i="22" s="1"/>
  <c r="AE77" i="22"/>
  <c r="AF77" i="22" s="1"/>
  <c r="AE82" i="22"/>
  <c r="AF82" i="22" s="1"/>
  <c r="AE86" i="22"/>
  <c r="AF86" i="22" s="1"/>
  <c r="S88" i="22"/>
  <c r="AE88" i="22"/>
  <c r="AF88" i="22" s="1"/>
  <c r="AE92" i="22"/>
  <c r="AF92" i="22" s="1"/>
  <c r="AE96" i="22"/>
  <c r="AF96" i="22" s="1"/>
  <c r="AE98" i="22"/>
  <c r="AF98" i="22" s="1"/>
  <c r="AE100" i="22"/>
  <c r="AF100" i="22" s="1"/>
  <c r="AE94" i="22"/>
  <c r="AF94" i="22" s="1"/>
  <c r="AB94" i="22"/>
  <c r="AE9" i="22"/>
  <c r="AF9" i="22" s="1"/>
  <c r="AB9" i="22"/>
  <c r="G101" i="22"/>
  <c r="AE84" i="22"/>
  <c r="AF84" i="22" s="1"/>
  <c r="AB84" i="22"/>
  <c r="N4" i="22"/>
  <c r="L6" i="22"/>
  <c r="M6" i="22" s="1"/>
  <c r="N6" i="22" s="1"/>
  <c r="O6" i="22" s="1"/>
  <c r="P6" i="22" s="1"/>
  <c r="Q8" i="22"/>
  <c r="U8" i="22"/>
  <c r="AE8" i="22"/>
  <c r="AF8" i="22" s="1"/>
  <c r="AB8" i="22"/>
  <c r="Q10" i="22"/>
  <c r="U10" i="22"/>
  <c r="AF7" i="22"/>
  <c r="R8" i="22"/>
  <c r="S8" i="22" s="1"/>
  <c r="AD8" i="22"/>
  <c r="R10" i="22"/>
  <c r="S10" i="22" s="1"/>
  <c r="AD10" i="22"/>
  <c r="R12" i="22"/>
  <c r="S12" i="22" s="1"/>
  <c r="U12" i="22"/>
  <c r="AD12" i="22"/>
  <c r="R14" i="22"/>
  <c r="S14" i="22" s="1"/>
  <c r="U14" i="22"/>
  <c r="AD14" i="22"/>
  <c r="R16" i="22"/>
  <c r="S16" i="22" s="1"/>
  <c r="U16" i="22"/>
  <c r="AD16" i="22"/>
  <c r="R18" i="22"/>
  <c r="S18" i="22" s="1"/>
  <c r="U18" i="22"/>
  <c r="AD18" i="22"/>
  <c r="R20" i="22"/>
  <c r="S20" i="22" s="1"/>
  <c r="U20" i="22"/>
  <c r="AD20" i="22"/>
  <c r="R22" i="22"/>
  <c r="S22" i="22" s="1"/>
  <c r="U22" i="22"/>
  <c r="AD22" i="22"/>
  <c r="R24" i="22"/>
  <c r="S24" i="22" s="1"/>
  <c r="U24" i="22"/>
  <c r="AD24" i="22"/>
  <c r="R26" i="22"/>
  <c r="S26" i="22" s="1"/>
  <c r="U26" i="22"/>
  <c r="AD26" i="22"/>
  <c r="R28" i="22"/>
  <c r="S28" i="22" s="1"/>
  <c r="U28" i="22"/>
  <c r="AD28" i="22"/>
  <c r="R30" i="22"/>
  <c r="S30" i="22" s="1"/>
  <c r="U30" i="22"/>
  <c r="AD30" i="22"/>
  <c r="R32" i="22"/>
  <c r="S32" i="22" s="1"/>
  <c r="U32" i="22"/>
  <c r="AD32" i="22"/>
  <c r="R34" i="22"/>
  <c r="S34" i="22" s="1"/>
  <c r="U34" i="22"/>
  <c r="AD34" i="22"/>
  <c r="R36" i="22"/>
  <c r="S36" i="22" s="1"/>
  <c r="U36" i="22"/>
  <c r="AD36" i="22"/>
  <c r="R38" i="22"/>
  <c r="S38" i="22" s="1"/>
  <c r="U38" i="22"/>
  <c r="AD38" i="22"/>
  <c r="R40" i="22"/>
  <c r="S40" i="22" s="1"/>
  <c r="U40" i="22"/>
  <c r="AD40" i="22"/>
  <c r="R42" i="22"/>
  <c r="S42" i="22" s="1"/>
  <c r="U42" i="22"/>
  <c r="AD42" i="22"/>
  <c r="R44" i="22"/>
  <c r="S44" i="22" s="1"/>
  <c r="U44" i="22"/>
  <c r="AE44" i="22"/>
  <c r="AF44" i="22" s="1"/>
  <c r="AB44" i="22"/>
  <c r="Q46" i="22"/>
  <c r="U46" i="22"/>
  <c r="AE46" i="22"/>
  <c r="AF46" i="22" s="1"/>
  <c r="AB46" i="22"/>
  <c r="Q48" i="22"/>
  <c r="U48" i="22"/>
  <c r="AD48" i="22"/>
  <c r="Q62" i="22"/>
  <c r="U62" i="22"/>
  <c r="AD62" i="22"/>
  <c r="Q68" i="22"/>
  <c r="U68" i="22"/>
  <c r="AE68" i="22"/>
  <c r="AF68" i="22" s="1"/>
  <c r="AB68" i="22"/>
  <c r="Q70" i="22"/>
  <c r="U70" i="22"/>
  <c r="AE70" i="22"/>
  <c r="AF70" i="22" s="1"/>
  <c r="AB70" i="22"/>
  <c r="Q72" i="22"/>
  <c r="U72" i="22"/>
  <c r="AD72" i="22"/>
  <c r="Q76" i="22"/>
  <c r="U76" i="22"/>
  <c r="AD76" i="22"/>
  <c r="AE99" i="22"/>
  <c r="AF99" i="22" s="1"/>
  <c r="AB99" i="22"/>
  <c r="AD99" i="22"/>
  <c r="P101" i="22"/>
  <c r="R7" i="22"/>
  <c r="U7" i="22"/>
  <c r="AA101" i="22"/>
  <c r="AD101" i="22" s="1"/>
  <c r="AD7" i="22"/>
  <c r="R9" i="22"/>
  <c r="S9" i="22" s="1"/>
  <c r="AB10" i="22"/>
  <c r="R11" i="22"/>
  <c r="S11" i="22" s="1"/>
  <c r="Q12" i="22"/>
  <c r="R13" i="22"/>
  <c r="S13" i="22" s="1"/>
  <c r="Q14" i="22"/>
  <c r="R15" i="22"/>
  <c r="S15" i="22" s="1"/>
  <c r="Q16" i="22"/>
  <c r="AB16" i="22"/>
  <c r="R17" i="22"/>
  <c r="S17" i="22" s="1"/>
  <c r="Q18" i="22"/>
  <c r="R19" i="22"/>
  <c r="S19" i="22" s="1"/>
  <c r="Q20" i="22"/>
  <c r="AB20" i="22"/>
  <c r="R21" i="22"/>
  <c r="S21" i="22" s="1"/>
  <c r="Q22" i="22"/>
  <c r="AB22" i="22"/>
  <c r="R23" i="22"/>
  <c r="S23" i="22" s="1"/>
  <c r="Q24" i="22"/>
  <c r="AB24" i="22"/>
  <c r="R25" i="22"/>
  <c r="S25" i="22" s="1"/>
  <c r="Q26" i="22"/>
  <c r="AB26" i="22"/>
  <c r="R27" i="22"/>
  <c r="S27" i="22" s="1"/>
  <c r="Q28" i="22"/>
  <c r="R29" i="22"/>
  <c r="S29" i="22" s="1"/>
  <c r="Q30" i="22"/>
  <c r="AB30" i="22"/>
  <c r="R31" i="22"/>
  <c r="S31" i="22" s="1"/>
  <c r="Q32" i="22"/>
  <c r="R33" i="22"/>
  <c r="S33" i="22" s="1"/>
  <c r="Q34" i="22"/>
  <c r="AB34" i="22"/>
  <c r="R35" i="22"/>
  <c r="S35" i="22" s="1"/>
  <c r="Q36" i="22"/>
  <c r="AB36" i="22"/>
  <c r="R37" i="22"/>
  <c r="S37" i="22" s="1"/>
  <c r="Q38" i="22"/>
  <c r="AB38" i="22"/>
  <c r="R39" i="22"/>
  <c r="S39" i="22" s="1"/>
  <c r="Q40" i="22"/>
  <c r="AB40" i="22"/>
  <c r="Q42" i="22"/>
  <c r="AB42" i="22"/>
  <c r="R43" i="22"/>
  <c r="S43" i="22" s="1"/>
  <c r="Q44" i="22"/>
  <c r="AD44" i="22"/>
  <c r="R46" i="22"/>
  <c r="S46" i="22" s="1"/>
  <c r="AD46" i="22"/>
  <c r="R48" i="22"/>
  <c r="S48" i="22" s="1"/>
  <c r="S50" i="22"/>
  <c r="Q50" i="22"/>
  <c r="U50" i="22"/>
  <c r="AE50" i="22"/>
  <c r="AF50" i="22" s="1"/>
  <c r="AB50" i="22"/>
  <c r="S52" i="22"/>
  <c r="Q52" i="22"/>
  <c r="U52" i="22"/>
  <c r="AE52" i="22"/>
  <c r="AF52" i="22" s="1"/>
  <c r="AB52" i="22"/>
  <c r="S54" i="22"/>
  <c r="Q54" i="22"/>
  <c r="U54" i="22"/>
  <c r="AE54" i="22"/>
  <c r="AF54" i="22" s="1"/>
  <c r="AB54" i="22"/>
  <c r="S56" i="22"/>
  <c r="Q56" i="22"/>
  <c r="U56" i="22"/>
  <c r="AE56" i="22"/>
  <c r="AF56" i="22" s="1"/>
  <c r="AB56" i="22"/>
  <c r="S58" i="22"/>
  <c r="Q58" i="22"/>
  <c r="U58" i="22"/>
  <c r="AE58" i="22"/>
  <c r="AF58" i="22" s="1"/>
  <c r="AB58" i="22"/>
  <c r="S60" i="22"/>
  <c r="Q60" i="22"/>
  <c r="U60" i="22"/>
  <c r="AD60" i="22"/>
  <c r="R62" i="22"/>
  <c r="S62" i="22" s="1"/>
  <c r="S64" i="22"/>
  <c r="Q64" i="22"/>
  <c r="U64" i="22"/>
  <c r="AE64" i="22"/>
  <c r="AF64" i="22" s="1"/>
  <c r="AB64" i="22"/>
  <c r="S66" i="22"/>
  <c r="Q66" i="22"/>
  <c r="U66" i="22"/>
  <c r="AD66" i="22"/>
  <c r="R68" i="22"/>
  <c r="S68" i="22" s="1"/>
  <c r="AD68" i="22"/>
  <c r="R70" i="22"/>
  <c r="S70" i="22" s="1"/>
  <c r="AD70" i="22"/>
  <c r="R72" i="22"/>
  <c r="S72" i="22" s="1"/>
  <c r="S74" i="22"/>
  <c r="Q74" i="22"/>
  <c r="U74" i="22"/>
  <c r="AD74" i="22"/>
  <c r="R76" i="22"/>
  <c r="S76" i="22" s="1"/>
  <c r="S78" i="22"/>
  <c r="Q78" i="22"/>
  <c r="U78" i="22"/>
  <c r="AE78" i="22"/>
  <c r="AF78" i="22" s="1"/>
  <c r="AB78" i="22"/>
  <c r="S80" i="22"/>
  <c r="Q80" i="22"/>
  <c r="U80" i="22"/>
  <c r="AD80" i="22"/>
  <c r="AB80" i="22"/>
  <c r="AD81" i="22"/>
  <c r="Q99" i="22"/>
  <c r="R99" i="22"/>
  <c r="S99" i="22" s="1"/>
  <c r="R45" i="22"/>
  <c r="S45" i="22" s="1"/>
  <c r="R47" i="22"/>
  <c r="S47" i="22" s="1"/>
  <c r="R49" i="22"/>
  <c r="S49" i="22" s="1"/>
  <c r="R51" i="22"/>
  <c r="S51" i="22" s="1"/>
  <c r="R53" i="22"/>
  <c r="S53" i="22" s="1"/>
  <c r="R55" i="22"/>
  <c r="S55" i="22" s="1"/>
  <c r="R57" i="22"/>
  <c r="S57" i="22" s="1"/>
  <c r="R59" i="22"/>
  <c r="S59" i="22" s="1"/>
  <c r="R61" i="22"/>
  <c r="S61" i="22" s="1"/>
  <c r="R63" i="22"/>
  <c r="S63" i="22" s="1"/>
  <c r="R65" i="22"/>
  <c r="S65" i="22" s="1"/>
  <c r="R67" i="22"/>
  <c r="S67" i="22" s="1"/>
  <c r="R69" i="22"/>
  <c r="S69" i="22" s="1"/>
  <c r="R71" i="22"/>
  <c r="S71" i="22" s="1"/>
  <c r="R73" i="22"/>
  <c r="S73" i="22" s="1"/>
  <c r="R75" i="22"/>
  <c r="S75" i="22" s="1"/>
  <c r="R77" i="22"/>
  <c r="S77" i="22" s="1"/>
  <c r="R79" i="22"/>
  <c r="S79" i="22" s="1"/>
  <c r="R81" i="22"/>
  <c r="S83" i="22"/>
  <c r="Q83" i="22"/>
  <c r="U83" i="22"/>
  <c r="AE83" i="22"/>
  <c r="AF83" i="22" s="1"/>
  <c r="AB83" i="22"/>
  <c r="S85" i="22"/>
  <c r="Q85" i="22"/>
  <c r="U85" i="22"/>
  <c r="AE85" i="22"/>
  <c r="AF85" i="22" s="1"/>
  <c r="AB85" i="22"/>
  <c r="S87" i="22"/>
  <c r="Q87" i="22"/>
  <c r="U87" i="22"/>
  <c r="AE87" i="22"/>
  <c r="AF87" i="22" s="1"/>
  <c r="AB87" i="22"/>
  <c r="S89" i="22"/>
  <c r="Q89" i="22"/>
  <c r="U89" i="22"/>
  <c r="AE89" i="22"/>
  <c r="AF89" i="22" s="1"/>
  <c r="AB89" i="22"/>
  <c r="S91" i="22"/>
  <c r="Q91" i="22"/>
  <c r="U91" i="22"/>
  <c r="AE91" i="22"/>
  <c r="AF91" i="22" s="1"/>
  <c r="AB91" i="22"/>
  <c r="S93" i="22"/>
  <c r="Q93" i="22"/>
  <c r="U93" i="22"/>
  <c r="AE93" i="22"/>
  <c r="AF93" i="22" s="1"/>
  <c r="AB93" i="22"/>
  <c r="S95" i="22"/>
  <c r="Q95" i="22"/>
  <c r="U95" i="22"/>
  <c r="AE95" i="22"/>
  <c r="AF95" i="22" s="1"/>
  <c r="AB95" i="22"/>
  <c r="S97" i="22"/>
  <c r="Q97" i="22"/>
  <c r="U97" i="22"/>
  <c r="AD97" i="22"/>
  <c r="N101" i="22"/>
  <c r="R82" i="22"/>
  <c r="S82" i="22" s="1"/>
  <c r="R84" i="22"/>
  <c r="S84" i="22" s="1"/>
  <c r="R86" i="22"/>
  <c r="S86" i="22" s="1"/>
  <c r="R88" i="22"/>
  <c r="R90" i="22"/>
  <c r="S90" i="22" s="1"/>
  <c r="R92" i="22"/>
  <c r="S92" i="22" s="1"/>
  <c r="R94" i="22"/>
  <c r="S94" i="22" s="1"/>
  <c r="R96" i="22"/>
  <c r="S96" i="22" s="1"/>
  <c r="R98" i="22"/>
  <c r="S98" i="22" s="1"/>
  <c r="R100" i="22"/>
  <c r="S100" i="22" s="1"/>
  <c r="AC101" i="21"/>
  <c r="Z101" i="21"/>
  <c r="X101" i="21"/>
  <c r="W101" i="21"/>
  <c r="V101" i="21"/>
  <c r="T101" i="21"/>
  <c r="O101" i="21"/>
  <c r="M101" i="21"/>
  <c r="L101" i="21"/>
  <c r="K101" i="21"/>
  <c r="J101" i="21"/>
  <c r="I101" i="21"/>
  <c r="H101" i="21"/>
  <c r="AA100" i="21"/>
  <c r="AD100" i="21" s="1"/>
  <c r="Y100" i="21"/>
  <c r="P100" i="21"/>
  <c r="U100" i="21" s="1"/>
  <c r="N100" i="21"/>
  <c r="G100" i="21"/>
  <c r="AA99" i="21"/>
  <c r="AE99" i="21" s="1"/>
  <c r="AF99" i="21" s="1"/>
  <c r="Y99" i="21"/>
  <c r="P99" i="21"/>
  <c r="N99" i="21"/>
  <c r="G99" i="21"/>
  <c r="AB98" i="21"/>
  <c r="AA98" i="21"/>
  <c r="AD98" i="21" s="1"/>
  <c r="Y98" i="21"/>
  <c r="P98" i="21"/>
  <c r="U98" i="21" s="1"/>
  <c r="N98" i="21"/>
  <c r="G98" i="21"/>
  <c r="AB97" i="21"/>
  <c r="AA97" i="21"/>
  <c r="AE97" i="21" s="1"/>
  <c r="AF97" i="21" s="1"/>
  <c r="Y97" i="21"/>
  <c r="P97" i="21"/>
  <c r="N97" i="21"/>
  <c r="G97" i="21"/>
  <c r="AB96" i="21"/>
  <c r="AA96" i="21"/>
  <c r="AD96" i="21" s="1"/>
  <c r="Y96" i="21"/>
  <c r="P96" i="21"/>
  <c r="U96" i="21" s="1"/>
  <c r="N96" i="21"/>
  <c r="G96" i="21"/>
  <c r="AA95" i="21"/>
  <c r="AE95" i="21" s="1"/>
  <c r="AF95" i="21" s="1"/>
  <c r="Y95" i="21"/>
  <c r="P95" i="21"/>
  <c r="N95" i="21"/>
  <c r="G95" i="21"/>
  <c r="AA94" i="21"/>
  <c r="AD94" i="21" s="1"/>
  <c r="Y94" i="21"/>
  <c r="P94" i="21"/>
  <c r="U94" i="21" s="1"/>
  <c r="N94" i="21"/>
  <c r="G94" i="21"/>
  <c r="AA93" i="21"/>
  <c r="AE93" i="21" s="1"/>
  <c r="AF93" i="21" s="1"/>
  <c r="Y93" i="21"/>
  <c r="P93" i="21"/>
  <c r="N93" i="21"/>
  <c r="G93" i="21"/>
  <c r="AA92" i="21"/>
  <c r="AD92" i="21" s="1"/>
  <c r="Y92" i="21"/>
  <c r="P92" i="21"/>
  <c r="U92" i="21" s="1"/>
  <c r="N92" i="21"/>
  <c r="G92" i="21"/>
  <c r="AA91" i="21"/>
  <c r="AE91" i="21" s="1"/>
  <c r="AF91" i="21" s="1"/>
  <c r="Y91" i="21"/>
  <c r="P91" i="21"/>
  <c r="N91" i="21"/>
  <c r="G91" i="21"/>
  <c r="AA90" i="21"/>
  <c r="AD90" i="21" s="1"/>
  <c r="Y90" i="21"/>
  <c r="P90" i="21"/>
  <c r="U90" i="21" s="1"/>
  <c r="N90" i="21"/>
  <c r="G90" i="21"/>
  <c r="AA89" i="21"/>
  <c r="AE89" i="21" s="1"/>
  <c r="AF89" i="21" s="1"/>
  <c r="Y89" i="21"/>
  <c r="P89" i="21"/>
  <c r="N89" i="21"/>
  <c r="G89" i="21"/>
  <c r="AB88" i="21"/>
  <c r="AA88" i="21"/>
  <c r="AD88" i="21" s="1"/>
  <c r="Y88" i="21"/>
  <c r="Q88" i="21"/>
  <c r="P88" i="21"/>
  <c r="U88" i="21" s="1"/>
  <c r="N88" i="21"/>
  <c r="G88" i="21"/>
  <c r="AA87" i="21"/>
  <c r="AE87" i="21" s="1"/>
  <c r="AF87" i="21" s="1"/>
  <c r="Y87" i="21"/>
  <c r="P87" i="21"/>
  <c r="N87" i="21"/>
  <c r="G87" i="21"/>
  <c r="AA86" i="21"/>
  <c r="AD86" i="21" s="1"/>
  <c r="Y86" i="21"/>
  <c r="P86" i="21"/>
  <c r="U86" i="21" s="1"/>
  <c r="N86" i="21"/>
  <c r="G86" i="21"/>
  <c r="AA85" i="21"/>
  <c r="AE85" i="21" s="1"/>
  <c r="AF85" i="21" s="1"/>
  <c r="Y85" i="21"/>
  <c r="P85" i="21"/>
  <c r="N85" i="21"/>
  <c r="G85" i="21"/>
  <c r="AA84" i="21"/>
  <c r="AD84" i="21" s="1"/>
  <c r="Y84" i="21"/>
  <c r="P84" i="21"/>
  <c r="U84" i="21" s="1"/>
  <c r="N84" i="21"/>
  <c r="G84" i="21"/>
  <c r="AA83" i="21"/>
  <c r="AE83" i="21" s="1"/>
  <c r="AF83" i="21" s="1"/>
  <c r="Y83" i="21"/>
  <c r="P83" i="21"/>
  <c r="R83" i="21" s="1"/>
  <c r="N83" i="21"/>
  <c r="G83" i="21"/>
  <c r="AA82" i="21"/>
  <c r="AD82" i="21" s="1"/>
  <c r="Y82" i="21"/>
  <c r="P82" i="21"/>
  <c r="U82" i="21" s="1"/>
  <c r="N82" i="21"/>
  <c r="G82" i="21"/>
  <c r="AB81" i="21"/>
  <c r="AA81" i="21"/>
  <c r="AE81" i="21" s="1"/>
  <c r="AF81" i="21" s="1"/>
  <c r="Y81" i="21"/>
  <c r="Q81" i="21"/>
  <c r="P81" i="21"/>
  <c r="S81" i="21" s="1"/>
  <c r="N81" i="21"/>
  <c r="G81" i="21"/>
  <c r="AA80" i="21"/>
  <c r="AD80" i="21" s="1"/>
  <c r="Y80" i="21"/>
  <c r="P80" i="21"/>
  <c r="U80" i="21" s="1"/>
  <c r="N80" i="21"/>
  <c r="G80" i="21"/>
  <c r="AA79" i="21"/>
  <c r="AD79" i="21" s="1"/>
  <c r="Y79" i="21"/>
  <c r="P79" i="21"/>
  <c r="U79" i="21" s="1"/>
  <c r="N79" i="21"/>
  <c r="G79" i="21"/>
  <c r="AA78" i="21"/>
  <c r="AD78" i="21" s="1"/>
  <c r="Y78" i="21"/>
  <c r="P78" i="21"/>
  <c r="U78" i="21" s="1"/>
  <c r="N78" i="21"/>
  <c r="G78" i="21"/>
  <c r="AA77" i="21"/>
  <c r="AD77" i="21" s="1"/>
  <c r="Y77" i="21"/>
  <c r="P77" i="21"/>
  <c r="U77" i="21" s="1"/>
  <c r="N77" i="21"/>
  <c r="G77" i="21"/>
  <c r="AB76" i="21"/>
  <c r="AA76" i="21"/>
  <c r="AD76" i="21" s="1"/>
  <c r="Y76" i="21"/>
  <c r="P76" i="21"/>
  <c r="U76" i="21" s="1"/>
  <c r="N76" i="21"/>
  <c r="G76" i="21"/>
  <c r="AA75" i="21"/>
  <c r="AD75" i="21" s="1"/>
  <c r="Y75" i="21"/>
  <c r="P75" i="21"/>
  <c r="U75" i="21" s="1"/>
  <c r="N75" i="21"/>
  <c r="G75" i="21"/>
  <c r="AB74" i="21"/>
  <c r="AA74" i="21"/>
  <c r="AD74" i="21" s="1"/>
  <c r="Y74" i="21"/>
  <c r="P74" i="21"/>
  <c r="U74" i="21" s="1"/>
  <c r="N74" i="21"/>
  <c r="G74" i="21"/>
  <c r="AA73" i="21"/>
  <c r="AD73" i="21" s="1"/>
  <c r="Y73" i="21"/>
  <c r="P73" i="21"/>
  <c r="U73" i="21" s="1"/>
  <c r="N73" i="21"/>
  <c r="G73" i="21"/>
  <c r="AB72" i="21"/>
  <c r="AA72" i="21"/>
  <c r="AD72" i="21" s="1"/>
  <c r="Y72" i="21"/>
  <c r="P72" i="21"/>
  <c r="U72" i="21" s="1"/>
  <c r="N72" i="21"/>
  <c r="G72" i="21"/>
  <c r="AA71" i="21"/>
  <c r="AD71" i="21" s="1"/>
  <c r="Y71" i="21"/>
  <c r="P71" i="21"/>
  <c r="U71" i="21" s="1"/>
  <c r="N71" i="21"/>
  <c r="G71" i="21"/>
  <c r="AA70" i="21"/>
  <c r="AD70" i="21" s="1"/>
  <c r="Y70" i="21"/>
  <c r="P70" i="21"/>
  <c r="U70" i="21" s="1"/>
  <c r="N70" i="21"/>
  <c r="G70" i="21"/>
  <c r="AA69" i="21"/>
  <c r="AD69" i="21" s="1"/>
  <c r="Y69" i="21"/>
  <c r="P69" i="21"/>
  <c r="U69" i="21" s="1"/>
  <c r="N69" i="21"/>
  <c r="G69" i="21"/>
  <c r="AA68" i="21"/>
  <c r="AD68" i="21" s="1"/>
  <c r="Y68" i="21"/>
  <c r="P68" i="21"/>
  <c r="U68" i="21" s="1"/>
  <c r="N68" i="21"/>
  <c r="G68" i="21"/>
  <c r="AA67" i="21"/>
  <c r="AD67" i="21" s="1"/>
  <c r="Y67" i="21"/>
  <c r="P67" i="21"/>
  <c r="U67" i="21" s="1"/>
  <c r="N67" i="21"/>
  <c r="G67" i="21"/>
  <c r="AB66" i="21"/>
  <c r="AA66" i="21"/>
  <c r="AD66" i="21" s="1"/>
  <c r="Y66" i="21"/>
  <c r="P66" i="21"/>
  <c r="U66" i="21" s="1"/>
  <c r="N66" i="21"/>
  <c r="G66" i="21"/>
  <c r="AA65" i="21"/>
  <c r="AD65" i="21" s="1"/>
  <c r="Y65" i="21"/>
  <c r="P65" i="21"/>
  <c r="U65" i="21" s="1"/>
  <c r="N65" i="21"/>
  <c r="G65" i="21"/>
  <c r="AA64" i="21"/>
  <c r="AD64" i="21" s="1"/>
  <c r="Y64" i="21"/>
  <c r="P64" i="21"/>
  <c r="U64" i="21" s="1"/>
  <c r="N64" i="21"/>
  <c r="G64" i="21"/>
  <c r="AA63" i="21"/>
  <c r="AD63" i="21" s="1"/>
  <c r="Y63" i="21"/>
  <c r="P63" i="21"/>
  <c r="U63" i="21" s="1"/>
  <c r="N63" i="21"/>
  <c r="G63" i="21"/>
  <c r="AB62" i="21"/>
  <c r="AA62" i="21"/>
  <c r="AD62" i="21" s="1"/>
  <c r="Y62" i="21"/>
  <c r="P62" i="21"/>
  <c r="U62" i="21" s="1"/>
  <c r="N62" i="21"/>
  <c r="G62" i="21"/>
  <c r="AA61" i="21"/>
  <c r="AD61" i="21" s="1"/>
  <c r="Y61" i="21"/>
  <c r="P61" i="21"/>
  <c r="U61" i="21" s="1"/>
  <c r="N61" i="21"/>
  <c r="G61" i="21"/>
  <c r="AB60" i="21"/>
  <c r="AA60" i="21"/>
  <c r="AD60" i="21" s="1"/>
  <c r="Y60" i="21"/>
  <c r="P60" i="21"/>
  <c r="U60" i="21" s="1"/>
  <c r="N60" i="21"/>
  <c r="G60" i="21"/>
  <c r="AA59" i="21"/>
  <c r="AD59" i="21" s="1"/>
  <c r="Y59" i="21"/>
  <c r="P59" i="21"/>
  <c r="U59" i="21" s="1"/>
  <c r="N59" i="21"/>
  <c r="G59" i="21"/>
  <c r="AA58" i="21"/>
  <c r="AD58" i="21" s="1"/>
  <c r="Y58" i="21"/>
  <c r="P58" i="21"/>
  <c r="U58" i="21" s="1"/>
  <c r="N58" i="21"/>
  <c r="G58" i="21"/>
  <c r="AA57" i="21"/>
  <c r="AD57" i="21" s="1"/>
  <c r="Y57" i="21"/>
  <c r="P57" i="21"/>
  <c r="U57" i="21" s="1"/>
  <c r="N57" i="21"/>
  <c r="G57" i="21"/>
  <c r="AA56" i="21"/>
  <c r="AD56" i="21" s="1"/>
  <c r="Y56" i="21"/>
  <c r="P56" i="21"/>
  <c r="U56" i="21" s="1"/>
  <c r="N56" i="21"/>
  <c r="G56" i="21"/>
  <c r="AA55" i="21"/>
  <c r="AD55" i="21" s="1"/>
  <c r="Y55" i="21"/>
  <c r="P55" i="21"/>
  <c r="U55" i="21" s="1"/>
  <c r="N55" i="21"/>
  <c r="G55" i="21"/>
  <c r="AA54" i="21"/>
  <c r="AD54" i="21" s="1"/>
  <c r="Y54" i="21"/>
  <c r="P54" i="21"/>
  <c r="U54" i="21" s="1"/>
  <c r="N54" i="21"/>
  <c r="G54" i="21"/>
  <c r="AB53" i="21"/>
  <c r="AA53" i="21"/>
  <c r="AD53" i="21" s="1"/>
  <c r="Y53" i="21"/>
  <c r="P53" i="21"/>
  <c r="U53" i="21" s="1"/>
  <c r="N53" i="21"/>
  <c r="G53" i="21"/>
  <c r="AA52" i="21"/>
  <c r="AD52" i="21" s="1"/>
  <c r="Y52" i="21"/>
  <c r="P52" i="21"/>
  <c r="U52" i="21" s="1"/>
  <c r="N52" i="21"/>
  <c r="G52" i="21"/>
  <c r="AA51" i="21"/>
  <c r="AD51" i="21" s="1"/>
  <c r="Y51" i="21"/>
  <c r="P51" i="21"/>
  <c r="U51" i="21" s="1"/>
  <c r="N51" i="21"/>
  <c r="G51" i="21"/>
  <c r="AA50" i="21"/>
  <c r="AD50" i="21" s="1"/>
  <c r="Y50" i="21"/>
  <c r="P50" i="21"/>
  <c r="U50" i="21" s="1"/>
  <c r="N50" i="21"/>
  <c r="G50" i="21"/>
  <c r="AA49" i="21"/>
  <c r="AD49" i="21" s="1"/>
  <c r="Y49" i="21"/>
  <c r="P49" i="21"/>
  <c r="U49" i="21" s="1"/>
  <c r="N49" i="21"/>
  <c r="G49" i="21"/>
  <c r="AB48" i="21"/>
  <c r="AA48" i="21"/>
  <c r="AD48" i="21" s="1"/>
  <c r="Y48" i="21"/>
  <c r="P48" i="21"/>
  <c r="U48" i="21" s="1"/>
  <c r="N48" i="21"/>
  <c r="G48" i="21"/>
  <c r="AA47" i="21"/>
  <c r="AD47" i="21" s="1"/>
  <c r="Y47" i="21"/>
  <c r="P47" i="21"/>
  <c r="U47" i="21" s="1"/>
  <c r="N47" i="21"/>
  <c r="G47" i="21"/>
  <c r="AA46" i="21"/>
  <c r="AD46" i="21" s="1"/>
  <c r="Y46" i="21"/>
  <c r="P46" i="21"/>
  <c r="U46" i="21" s="1"/>
  <c r="N46" i="21"/>
  <c r="G46" i="21"/>
  <c r="AA45" i="21"/>
  <c r="AD45" i="21" s="1"/>
  <c r="Y45" i="21"/>
  <c r="P45" i="21"/>
  <c r="U45" i="21" s="1"/>
  <c r="N45" i="21"/>
  <c r="G45" i="21"/>
  <c r="AA44" i="21"/>
  <c r="AD44" i="21" s="1"/>
  <c r="Y44" i="21"/>
  <c r="P44" i="21"/>
  <c r="U44" i="21" s="1"/>
  <c r="N44" i="21"/>
  <c r="G44" i="21"/>
  <c r="AA43" i="21"/>
  <c r="AD43" i="21" s="1"/>
  <c r="Y43" i="21"/>
  <c r="P43" i="21"/>
  <c r="U43" i="21" s="1"/>
  <c r="N43" i="21"/>
  <c r="G43" i="21"/>
  <c r="AA42" i="21"/>
  <c r="AD42" i="21" s="1"/>
  <c r="Y42" i="21"/>
  <c r="P42" i="21"/>
  <c r="U42" i="21" s="1"/>
  <c r="N42" i="21"/>
  <c r="G42" i="21"/>
  <c r="AA41" i="21"/>
  <c r="AD41" i="21" s="1"/>
  <c r="Y41" i="21"/>
  <c r="U41" i="21"/>
  <c r="S41" i="21"/>
  <c r="Q41" i="21"/>
  <c r="N41" i="21"/>
  <c r="G41" i="21"/>
  <c r="AA40" i="21"/>
  <c r="AD40" i="21" s="1"/>
  <c r="Y40" i="21"/>
  <c r="P40" i="21"/>
  <c r="U40" i="21" s="1"/>
  <c r="N40" i="21"/>
  <c r="G40" i="21"/>
  <c r="AA39" i="21"/>
  <c r="AD39" i="21" s="1"/>
  <c r="Y39" i="21"/>
  <c r="P39" i="21"/>
  <c r="U39" i="21" s="1"/>
  <c r="N39" i="21"/>
  <c r="G39" i="21"/>
  <c r="AA38" i="21"/>
  <c r="AD38" i="21" s="1"/>
  <c r="Y38" i="21"/>
  <c r="P38" i="21"/>
  <c r="U38" i="21" s="1"/>
  <c r="N38" i="21"/>
  <c r="G38" i="21"/>
  <c r="AA37" i="21"/>
  <c r="AD37" i="21" s="1"/>
  <c r="Y37" i="21"/>
  <c r="P37" i="21"/>
  <c r="U37" i="21" s="1"/>
  <c r="N37" i="21"/>
  <c r="G37" i="21"/>
  <c r="AA36" i="21"/>
  <c r="AD36" i="21" s="1"/>
  <c r="Y36" i="21"/>
  <c r="P36" i="21"/>
  <c r="U36" i="21" s="1"/>
  <c r="N36" i="21"/>
  <c r="G36" i="21"/>
  <c r="AB35" i="21"/>
  <c r="AA35" i="21"/>
  <c r="AD35" i="21" s="1"/>
  <c r="Y35" i="21"/>
  <c r="P35" i="21"/>
  <c r="U35" i="21" s="1"/>
  <c r="N35" i="21"/>
  <c r="G35" i="21"/>
  <c r="AA34" i="21"/>
  <c r="AD34" i="21" s="1"/>
  <c r="Y34" i="21"/>
  <c r="P34" i="21"/>
  <c r="U34" i="21" s="1"/>
  <c r="N34" i="21"/>
  <c r="G34" i="21"/>
  <c r="AA33" i="21"/>
  <c r="AD33" i="21" s="1"/>
  <c r="Y33" i="21"/>
  <c r="P33" i="21"/>
  <c r="U33" i="21" s="1"/>
  <c r="N33" i="21"/>
  <c r="G33" i="21"/>
  <c r="AB32" i="21"/>
  <c r="AA32" i="21"/>
  <c r="AD32" i="21" s="1"/>
  <c r="Y32" i="21"/>
  <c r="P32" i="21"/>
  <c r="U32" i="21" s="1"/>
  <c r="N32" i="21"/>
  <c r="G32" i="21"/>
  <c r="AB31" i="21"/>
  <c r="AA31" i="21"/>
  <c r="AD31" i="21" s="1"/>
  <c r="Y31" i="21"/>
  <c r="P31" i="21"/>
  <c r="U31" i="21" s="1"/>
  <c r="N31" i="21"/>
  <c r="G31" i="21"/>
  <c r="AA30" i="21"/>
  <c r="AD30" i="21" s="1"/>
  <c r="Y30" i="21"/>
  <c r="P30" i="21"/>
  <c r="U30" i="21" s="1"/>
  <c r="N30" i="21"/>
  <c r="G30" i="21"/>
  <c r="AB29" i="21"/>
  <c r="AA29" i="21"/>
  <c r="AD29" i="21" s="1"/>
  <c r="Y29" i="21"/>
  <c r="P29" i="21"/>
  <c r="U29" i="21" s="1"/>
  <c r="N29" i="21"/>
  <c r="G29" i="21"/>
  <c r="AB28" i="21"/>
  <c r="AA28" i="21"/>
  <c r="AD28" i="21" s="1"/>
  <c r="Y28" i="21"/>
  <c r="P28" i="21"/>
  <c r="U28" i="21" s="1"/>
  <c r="N28" i="21"/>
  <c r="G28" i="21"/>
  <c r="AA27" i="21"/>
  <c r="AD27" i="21" s="1"/>
  <c r="Y27" i="21"/>
  <c r="P27" i="21"/>
  <c r="U27" i="21" s="1"/>
  <c r="N27" i="21"/>
  <c r="G27" i="21"/>
  <c r="AA26" i="21"/>
  <c r="AD26" i="21" s="1"/>
  <c r="Y26" i="21"/>
  <c r="P26" i="21"/>
  <c r="U26" i="21" s="1"/>
  <c r="N26" i="21"/>
  <c r="G26" i="21"/>
  <c r="AA25" i="21"/>
  <c r="AD25" i="21" s="1"/>
  <c r="Y25" i="21"/>
  <c r="P25" i="21"/>
  <c r="U25" i="21" s="1"/>
  <c r="N25" i="21"/>
  <c r="G25" i="21"/>
  <c r="AA24" i="21"/>
  <c r="AD24" i="21" s="1"/>
  <c r="Y24" i="21"/>
  <c r="P24" i="21"/>
  <c r="U24" i="21" s="1"/>
  <c r="N24" i="21"/>
  <c r="G24" i="21"/>
  <c r="AA23" i="21"/>
  <c r="AD23" i="21" s="1"/>
  <c r="Y23" i="21"/>
  <c r="P23" i="21"/>
  <c r="U23" i="21" s="1"/>
  <c r="N23" i="21"/>
  <c r="G23" i="21"/>
  <c r="AA22" i="21"/>
  <c r="AD22" i="21" s="1"/>
  <c r="Y22" i="21"/>
  <c r="P22" i="21"/>
  <c r="U22" i="21" s="1"/>
  <c r="N22" i="21"/>
  <c r="G22" i="21"/>
  <c r="AA21" i="21"/>
  <c r="AD21" i="21" s="1"/>
  <c r="Y21" i="21"/>
  <c r="P21" i="21"/>
  <c r="R21" i="21" s="1"/>
  <c r="N21" i="21"/>
  <c r="G21" i="21"/>
  <c r="AA20" i="21"/>
  <c r="AD20" i="21" s="1"/>
  <c r="Y20" i="21"/>
  <c r="P20" i="21"/>
  <c r="U20" i="21" s="1"/>
  <c r="N20" i="21"/>
  <c r="G20" i="21"/>
  <c r="AA19" i="21"/>
  <c r="AD19" i="21" s="1"/>
  <c r="Y19" i="21"/>
  <c r="P19" i="21"/>
  <c r="R19" i="21" s="1"/>
  <c r="N19" i="21"/>
  <c r="G19" i="21"/>
  <c r="AB18" i="21"/>
  <c r="AA18" i="21"/>
  <c r="AD18" i="21" s="1"/>
  <c r="Y18" i="21"/>
  <c r="P18" i="21"/>
  <c r="Q18" i="21" s="1"/>
  <c r="N18" i="21"/>
  <c r="G18" i="21"/>
  <c r="AA17" i="21"/>
  <c r="AD17" i="21" s="1"/>
  <c r="Y17" i="21"/>
  <c r="P17" i="21"/>
  <c r="U17" i="21" s="1"/>
  <c r="N17" i="21"/>
  <c r="G17" i="21"/>
  <c r="AA16" i="21"/>
  <c r="AD16" i="21" s="1"/>
  <c r="Y16" i="21"/>
  <c r="P16" i="21"/>
  <c r="U16" i="21" s="1"/>
  <c r="N16" i="21"/>
  <c r="G16" i="21"/>
  <c r="AA15" i="21"/>
  <c r="AD15" i="21" s="1"/>
  <c r="Y15" i="21"/>
  <c r="P15" i="21"/>
  <c r="U15" i="21" s="1"/>
  <c r="N15" i="21"/>
  <c r="G15" i="21"/>
  <c r="AB14" i="21"/>
  <c r="AA14" i="21"/>
  <c r="Y14" i="21"/>
  <c r="P14" i="21"/>
  <c r="U14" i="21" s="1"/>
  <c r="N14" i="21"/>
  <c r="G14" i="21"/>
  <c r="AB13" i="21"/>
  <c r="AA13" i="21"/>
  <c r="AD13" i="21" s="1"/>
  <c r="Y13" i="21"/>
  <c r="P13" i="21"/>
  <c r="U13" i="21" s="1"/>
  <c r="N13" i="21"/>
  <c r="G13" i="21"/>
  <c r="AB12" i="21"/>
  <c r="AA12" i="21"/>
  <c r="AD12" i="21" s="1"/>
  <c r="Y12" i="21"/>
  <c r="P12" i="21"/>
  <c r="U12" i="21" s="1"/>
  <c r="N12" i="21"/>
  <c r="G12" i="21"/>
  <c r="AB11" i="21"/>
  <c r="AA11" i="21"/>
  <c r="AD11" i="21" s="1"/>
  <c r="Y11" i="21"/>
  <c r="P11" i="21"/>
  <c r="U11" i="21" s="1"/>
  <c r="N11" i="21"/>
  <c r="G11" i="21"/>
  <c r="AA10" i="21"/>
  <c r="Y10" i="21"/>
  <c r="P10" i="21"/>
  <c r="U10" i="21" s="1"/>
  <c r="N10" i="21"/>
  <c r="G10" i="21"/>
  <c r="AA9" i="21"/>
  <c r="AD9" i="21" s="1"/>
  <c r="Y9" i="21"/>
  <c r="P9" i="21"/>
  <c r="U9" i="21" s="1"/>
  <c r="N9" i="21"/>
  <c r="G9" i="21"/>
  <c r="AA8" i="21"/>
  <c r="AD8" i="21" s="1"/>
  <c r="Y8" i="21"/>
  <c r="P8" i="21"/>
  <c r="N8" i="21"/>
  <c r="G8" i="21"/>
  <c r="AA7" i="21"/>
  <c r="Y7" i="21"/>
  <c r="P7" i="21"/>
  <c r="N7" i="21"/>
  <c r="G7" i="21"/>
  <c r="B6" i="21"/>
  <c r="C6" i="21" s="1"/>
  <c r="D6" i="21" s="1"/>
  <c r="E6" i="21" s="1"/>
  <c r="F6" i="21" s="1"/>
  <c r="G6" i="21" s="1"/>
  <c r="H6" i="21" s="1"/>
  <c r="I6" i="21" s="1"/>
  <c r="J6" i="21" s="1"/>
  <c r="K6" i="21" s="1"/>
  <c r="Q26" i="21" l="1"/>
  <c r="Q40" i="21"/>
  <c r="Q92" i="21"/>
  <c r="Q82" i="21"/>
  <c r="Q48" i="21"/>
  <c r="AB50" i="21"/>
  <c r="AB56" i="21"/>
  <c r="W6" i="25"/>
  <c r="X6" i="25" s="1"/>
  <c r="Y6" i="25" s="1"/>
  <c r="Z6" i="25" s="1"/>
  <c r="Y4" i="25"/>
  <c r="AB8" i="21"/>
  <c r="Q14" i="21"/>
  <c r="AB16" i="21"/>
  <c r="Q22" i="21"/>
  <c r="Q34" i="21"/>
  <c r="Q36" i="21"/>
  <c r="Q44" i="21"/>
  <c r="Q66" i="21"/>
  <c r="AB68" i="21"/>
  <c r="Q78" i="21"/>
  <c r="Q86" i="21"/>
  <c r="Q96" i="21"/>
  <c r="U6" i="24"/>
  <c r="V6" i="24" s="1"/>
  <c r="U5" i="24"/>
  <c r="S6" i="23"/>
  <c r="T6" i="23" s="1"/>
  <c r="S5" i="23"/>
  <c r="Q10" i="21"/>
  <c r="Q12" i="21"/>
  <c r="AB20" i="21"/>
  <c r="AB24" i="21"/>
  <c r="AB30" i="21"/>
  <c r="AB38" i="21"/>
  <c r="AB42" i="21"/>
  <c r="AB46" i="21"/>
  <c r="Q52" i="21"/>
  <c r="Q54" i="21"/>
  <c r="Q58" i="21"/>
  <c r="Q62" i="21"/>
  <c r="AB64" i="21"/>
  <c r="Q70" i="21"/>
  <c r="Q74" i="21"/>
  <c r="AB80" i="21"/>
  <c r="AB84" i="21"/>
  <c r="AB90" i="21"/>
  <c r="AB94" i="21"/>
  <c r="Q98" i="21"/>
  <c r="AB100" i="21"/>
  <c r="R101" i="22"/>
  <c r="S101" i="22" s="1"/>
  <c r="S7" i="22"/>
  <c r="AB101" i="22"/>
  <c r="AE101" i="22"/>
  <c r="AF101" i="22" s="1"/>
  <c r="Q6" i="22"/>
  <c r="R6" i="22" s="1"/>
  <c r="Q5" i="22"/>
  <c r="U101" i="22"/>
  <c r="Q101" i="22"/>
  <c r="U8" i="21"/>
  <c r="Q8" i="21"/>
  <c r="AD10" i="21"/>
  <c r="AB10" i="21"/>
  <c r="AE10" i="21"/>
  <c r="AF10" i="21" s="1"/>
  <c r="AE12" i="21"/>
  <c r="AF12" i="21" s="1"/>
  <c r="AD14" i="21"/>
  <c r="AE14" i="21"/>
  <c r="AF14" i="21" s="1"/>
  <c r="AE18" i="21"/>
  <c r="AF18" i="21" s="1"/>
  <c r="AE22" i="21"/>
  <c r="AF22" i="21" s="1"/>
  <c r="AE26" i="21"/>
  <c r="AF26" i="21" s="1"/>
  <c r="AE34" i="21"/>
  <c r="AF34" i="21" s="1"/>
  <c r="AE36" i="21"/>
  <c r="AF36" i="21" s="1"/>
  <c r="AE40" i="21"/>
  <c r="AF40" i="21" s="1"/>
  <c r="AE44" i="21"/>
  <c r="AF44" i="21" s="1"/>
  <c r="AE48" i="21"/>
  <c r="AF48" i="21" s="1"/>
  <c r="AE52" i="21"/>
  <c r="AF52" i="21" s="1"/>
  <c r="AE54" i="21"/>
  <c r="AF54" i="21" s="1"/>
  <c r="AE58" i="21"/>
  <c r="AF58" i="21" s="1"/>
  <c r="AE62" i="21"/>
  <c r="AF62" i="21" s="1"/>
  <c r="AE66" i="21"/>
  <c r="AF66" i="21" s="1"/>
  <c r="AE70" i="21"/>
  <c r="AF70" i="21" s="1"/>
  <c r="AE74" i="21"/>
  <c r="AF74" i="21" s="1"/>
  <c r="AE78" i="21"/>
  <c r="AF78" i="21" s="1"/>
  <c r="AE82" i="21"/>
  <c r="AF82" i="21" s="1"/>
  <c r="AE86" i="21"/>
  <c r="AF86" i="21" s="1"/>
  <c r="S88" i="21"/>
  <c r="AE88" i="21"/>
  <c r="AF88" i="21" s="1"/>
  <c r="AE92" i="21"/>
  <c r="AF92" i="21" s="1"/>
  <c r="AE96" i="21"/>
  <c r="AF96" i="21" s="1"/>
  <c r="AE98" i="21"/>
  <c r="AF98" i="21" s="1"/>
  <c r="P101" i="21"/>
  <c r="U101" i="21" s="1"/>
  <c r="AA101" i="21"/>
  <c r="AD101" i="21" s="1"/>
  <c r="AE8" i="21"/>
  <c r="AF8" i="21" s="1"/>
  <c r="Q16" i="21"/>
  <c r="AE16" i="21"/>
  <c r="AF16" i="21" s="1"/>
  <c r="Q20" i="21"/>
  <c r="AE20" i="21"/>
  <c r="AF20" i="21" s="1"/>
  <c r="AB22" i="21"/>
  <c r="Q24" i="21"/>
  <c r="AE24" i="21"/>
  <c r="AF24" i="21" s="1"/>
  <c r="AB26" i="21"/>
  <c r="Q28" i="21"/>
  <c r="AE28" i="21"/>
  <c r="AF28" i="21" s="1"/>
  <c r="Q30" i="21"/>
  <c r="AE30" i="21"/>
  <c r="AF30" i="21" s="1"/>
  <c r="Q32" i="21"/>
  <c r="AE32" i="21"/>
  <c r="AF32" i="21" s="1"/>
  <c r="AB34" i="21"/>
  <c r="AB36" i="21"/>
  <c r="Q38" i="21"/>
  <c r="AE38" i="21"/>
  <c r="AF38" i="21" s="1"/>
  <c r="AB40" i="21"/>
  <c r="Q42" i="21"/>
  <c r="AE42" i="21"/>
  <c r="AF42" i="21" s="1"/>
  <c r="AB44" i="21"/>
  <c r="Q46" i="21"/>
  <c r="AE46" i="21"/>
  <c r="AF46" i="21" s="1"/>
  <c r="Q50" i="21"/>
  <c r="AE50" i="21"/>
  <c r="AF50" i="21" s="1"/>
  <c r="AB52" i="21"/>
  <c r="AB54" i="21"/>
  <c r="Q56" i="21"/>
  <c r="AE56" i="21"/>
  <c r="AF56" i="21" s="1"/>
  <c r="AB58" i="21"/>
  <c r="Q60" i="21"/>
  <c r="AE60" i="21"/>
  <c r="AF60" i="21" s="1"/>
  <c r="Q64" i="21"/>
  <c r="AE64" i="21"/>
  <c r="AF64" i="21" s="1"/>
  <c r="Q68" i="21"/>
  <c r="AE68" i="21"/>
  <c r="AF68" i="21" s="1"/>
  <c r="AB70" i="21"/>
  <c r="Q72" i="21"/>
  <c r="AE72" i="21"/>
  <c r="AF72" i="21" s="1"/>
  <c r="Q76" i="21"/>
  <c r="AE76" i="21"/>
  <c r="AF76" i="21" s="1"/>
  <c r="AB78" i="21"/>
  <c r="Q80" i="21"/>
  <c r="AB82" i="21"/>
  <c r="Q84" i="21"/>
  <c r="AE84" i="21"/>
  <c r="AF84" i="21" s="1"/>
  <c r="AB86" i="21"/>
  <c r="Q90" i="21"/>
  <c r="AE90" i="21"/>
  <c r="AF90" i="21" s="1"/>
  <c r="AB92" i="21"/>
  <c r="Q94" i="21"/>
  <c r="AE94" i="21"/>
  <c r="AF94" i="21" s="1"/>
  <c r="Q100" i="21"/>
  <c r="N101" i="21"/>
  <c r="G101" i="21"/>
  <c r="L6" i="21"/>
  <c r="M6" i="21" s="1"/>
  <c r="N6" i="21" s="1"/>
  <c r="O6" i="21" s="1"/>
  <c r="P6" i="21" s="1"/>
  <c r="N4" i="21"/>
  <c r="R7" i="21"/>
  <c r="S7" i="21" s="1"/>
  <c r="U7" i="21"/>
  <c r="Q7" i="21"/>
  <c r="AB7" i="21"/>
  <c r="AE7" i="21"/>
  <c r="R8" i="21"/>
  <c r="S8" i="21" s="1"/>
  <c r="Q9" i="21"/>
  <c r="AB9" i="21"/>
  <c r="AE9" i="21"/>
  <c r="AF9" i="21" s="1"/>
  <c r="R10" i="21"/>
  <c r="S10" i="21" s="1"/>
  <c r="Q11" i="21"/>
  <c r="AE11" i="21"/>
  <c r="AF11" i="21" s="1"/>
  <c r="R12" i="21"/>
  <c r="S12" i="21" s="1"/>
  <c r="Q13" i="21"/>
  <c r="AE13" i="21"/>
  <c r="AF13" i="21" s="1"/>
  <c r="R14" i="21"/>
  <c r="S14" i="21" s="1"/>
  <c r="Q15" i="21"/>
  <c r="AB15" i="21"/>
  <c r="AE15" i="21"/>
  <c r="AF15" i="21" s="1"/>
  <c r="R16" i="21"/>
  <c r="S16" i="21" s="1"/>
  <c r="Q17" i="21"/>
  <c r="AB17" i="21"/>
  <c r="AE17" i="21"/>
  <c r="AF17" i="21" s="1"/>
  <c r="U18" i="21"/>
  <c r="R18" i="21"/>
  <c r="S18" i="21" s="1"/>
  <c r="AD7" i="21"/>
  <c r="R9" i="21"/>
  <c r="S9" i="21" s="1"/>
  <c r="R11" i="21"/>
  <c r="S11" i="21" s="1"/>
  <c r="R13" i="21"/>
  <c r="S13" i="21" s="1"/>
  <c r="R15" i="21"/>
  <c r="S15" i="21" s="1"/>
  <c r="R17" i="21"/>
  <c r="S17" i="21" s="1"/>
  <c r="S19" i="21"/>
  <c r="Q19" i="21"/>
  <c r="U19" i="21"/>
  <c r="AE19" i="21"/>
  <c r="AF19" i="21" s="1"/>
  <c r="AB19" i="21"/>
  <c r="S21" i="21"/>
  <c r="Q21" i="21"/>
  <c r="U21" i="21"/>
  <c r="AE21" i="21"/>
  <c r="AF21" i="21" s="1"/>
  <c r="AB21" i="21"/>
  <c r="R20" i="21"/>
  <c r="S20" i="21" s="1"/>
  <c r="R22" i="21"/>
  <c r="S22" i="21" s="1"/>
  <c r="Q23" i="21"/>
  <c r="AB23" i="21"/>
  <c r="AE23" i="21"/>
  <c r="AF23" i="21" s="1"/>
  <c r="R24" i="21"/>
  <c r="S24" i="21" s="1"/>
  <c r="Q25" i="21"/>
  <c r="AB25" i="21"/>
  <c r="AE25" i="21"/>
  <c r="AF25" i="21" s="1"/>
  <c r="R26" i="21"/>
  <c r="S26" i="21" s="1"/>
  <c r="Q27" i="21"/>
  <c r="AB27" i="21"/>
  <c r="AE27" i="21"/>
  <c r="AF27" i="21" s="1"/>
  <c r="R28" i="21"/>
  <c r="S28" i="21" s="1"/>
  <c r="Q29" i="21"/>
  <c r="AE29" i="21"/>
  <c r="AF29" i="21" s="1"/>
  <c r="R30" i="21"/>
  <c r="S30" i="21" s="1"/>
  <c r="Q31" i="21"/>
  <c r="AE31" i="21"/>
  <c r="AF31" i="21" s="1"/>
  <c r="R32" i="21"/>
  <c r="S32" i="21" s="1"/>
  <c r="Q33" i="21"/>
  <c r="AB33" i="21"/>
  <c r="AE33" i="21"/>
  <c r="AF33" i="21" s="1"/>
  <c r="R34" i="21"/>
  <c r="S34" i="21" s="1"/>
  <c r="Q35" i="21"/>
  <c r="AE35" i="21"/>
  <c r="AF35" i="21" s="1"/>
  <c r="R36" i="21"/>
  <c r="S36" i="21" s="1"/>
  <c r="Q37" i="21"/>
  <c r="AB37" i="21"/>
  <c r="AE37" i="21"/>
  <c r="AF37" i="21" s="1"/>
  <c r="R38" i="21"/>
  <c r="S38" i="21" s="1"/>
  <c r="Q39" i="21"/>
  <c r="AB39" i="21"/>
  <c r="AE39" i="21"/>
  <c r="AF39" i="21" s="1"/>
  <c r="R40" i="21"/>
  <c r="S40" i="21" s="1"/>
  <c r="AB41" i="21"/>
  <c r="AE41" i="21"/>
  <c r="AF41" i="21" s="1"/>
  <c r="R42" i="21"/>
  <c r="S42" i="21" s="1"/>
  <c r="Q43" i="21"/>
  <c r="AB43" i="21"/>
  <c r="AE43" i="21"/>
  <c r="AF43" i="21" s="1"/>
  <c r="R44" i="21"/>
  <c r="S44" i="21" s="1"/>
  <c r="Q45" i="21"/>
  <c r="AB45" i="21"/>
  <c r="AE45" i="21"/>
  <c r="AF45" i="21" s="1"/>
  <c r="R46" i="21"/>
  <c r="S46" i="21" s="1"/>
  <c r="Q47" i="21"/>
  <c r="AB47" i="21"/>
  <c r="AE47" i="21"/>
  <c r="AF47" i="21" s="1"/>
  <c r="R48" i="21"/>
  <c r="S48" i="21" s="1"/>
  <c r="Q49" i="21"/>
  <c r="AB49" i="21"/>
  <c r="AE49" i="21"/>
  <c r="AF49" i="21" s="1"/>
  <c r="R50" i="21"/>
  <c r="S50" i="21" s="1"/>
  <c r="Q51" i="21"/>
  <c r="AB51" i="21"/>
  <c r="AE51" i="21"/>
  <c r="AF51" i="21" s="1"/>
  <c r="R52" i="21"/>
  <c r="S52" i="21" s="1"/>
  <c r="Q53" i="21"/>
  <c r="AE53" i="21"/>
  <c r="AF53" i="21" s="1"/>
  <c r="R54" i="21"/>
  <c r="S54" i="21" s="1"/>
  <c r="Q55" i="21"/>
  <c r="AB55" i="21"/>
  <c r="AE55" i="21"/>
  <c r="AF55" i="21" s="1"/>
  <c r="R56" i="21"/>
  <c r="S56" i="21" s="1"/>
  <c r="Q57" i="21"/>
  <c r="AB57" i="21"/>
  <c r="AE57" i="21"/>
  <c r="AF57" i="21" s="1"/>
  <c r="R58" i="21"/>
  <c r="S58" i="21" s="1"/>
  <c r="Q59" i="21"/>
  <c r="AB59" i="21"/>
  <c r="AE59" i="21"/>
  <c r="AF59" i="21" s="1"/>
  <c r="R60" i="21"/>
  <c r="S60" i="21" s="1"/>
  <c r="Q61" i="21"/>
  <c r="R23" i="21"/>
  <c r="S23" i="21" s="1"/>
  <c r="R25" i="21"/>
  <c r="S25" i="21" s="1"/>
  <c r="R27" i="21"/>
  <c r="S27" i="21" s="1"/>
  <c r="R29" i="21"/>
  <c r="S29" i="21" s="1"/>
  <c r="R31" i="21"/>
  <c r="S31" i="21" s="1"/>
  <c r="R33" i="21"/>
  <c r="S33" i="21" s="1"/>
  <c r="R35" i="21"/>
  <c r="S35" i="21" s="1"/>
  <c r="R37" i="21"/>
  <c r="S37" i="21" s="1"/>
  <c r="R39" i="21"/>
  <c r="S39" i="21" s="1"/>
  <c r="R43" i="21"/>
  <c r="S43" i="21" s="1"/>
  <c r="R45" i="21"/>
  <c r="S45" i="21" s="1"/>
  <c r="R47" i="21"/>
  <c r="S47" i="21" s="1"/>
  <c r="R49" i="21"/>
  <c r="S49" i="21" s="1"/>
  <c r="R51" i="21"/>
  <c r="S51" i="21" s="1"/>
  <c r="R53" i="21"/>
  <c r="S53" i="21" s="1"/>
  <c r="R55" i="21"/>
  <c r="S55" i="21" s="1"/>
  <c r="R57" i="21"/>
  <c r="S57" i="21" s="1"/>
  <c r="R59" i="21"/>
  <c r="S59" i="21" s="1"/>
  <c r="R61" i="21"/>
  <c r="S61" i="21" s="1"/>
  <c r="AE61" i="21"/>
  <c r="AF61" i="21" s="1"/>
  <c r="AB61" i="21"/>
  <c r="R62" i="21"/>
  <c r="S62" i="21" s="1"/>
  <c r="Q63" i="21"/>
  <c r="AB63" i="21"/>
  <c r="AE63" i="21"/>
  <c r="AF63" i="21" s="1"/>
  <c r="R64" i="21"/>
  <c r="S64" i="21" s="1"/>
  <c r="Q65" i="21"/>
  <c r="AB65" i="21"/>
  <c r="AE65" i="21"/>
  <c r="AF65" i="21" s="1"/>
  <c r="R66" i="21"/>
  <c r="S66" i="21" s="1"/>
  <c r="Q67" i="21"/>
  <c r="AB67" i="21"/>
  <c r="AE67" i="21"/>
  <c r="AF67" i="21" s="1"/>
  <c r="R68" i="21"/>
  <c r="S68" i="21" s="1"/>
  <c r="Q69" i="21"/>
  <c r="AB69" i="21"/>
  <c r="AE69" i="21"/>
  <c r="AF69" i="21" s="1"/>
  <c r="R70" i="21"/>
  <c r="S70" i="21" s="1"/>
  <c r="Q71" i="21"/>
  <c r="AB71" i="21"/>
  <c r="AE71" i="21"/>
  <c r="AF71" i="21" s="1"/>
  <c r="R72" i="21"/>
  <c r="S72" i="21" s="1"/>
  <c r="Q73" i="21"/>
  <c r="AB73" i="21"/>
  <c r="AE73" i="21"/>
  <c r="AF73" i="21" s="1"/>
  <c r="R74" i="21"/>
  <c r="S74" i="21" s="1"/>
  <c r="Q75" i="21"/>
  <c r="AB75" i="21"/>
  <c r="AE75" i="21"/>
  <c r="AF75" i="21" s="1"/>
  <c r="R76" i="21"/>
  <c r="S76" i="21" s="1"/>
  <c r="Q77" i="21"/>
  <c r="AB77" i="21"/>
  <c r="AE77" i="21"/>
  <c r="AF77" i="21" s="1"/>
  <c r="R78" i="21"/>
  <c r="S78" i="21" s="1"/>
  <c r="Q79" i="21"/>
  <c r="AB79" i="21"/>
  <c r="AE79" i="21"/>
  <c r="AF79" i="21" s="1"/>
  <c r="R80" i="21"/>
  <c r="S80" i="21" s="1"/>
  <c r="AE80" i="21"/>
  <c r="AF80" i="21" s="1"/>
  <c r="U81" i="21"/>
  <c r="AD81" i="21"/>
  <c r="AB101" i="21"/>
  <c r="R63" i="21"/>
  <c r="S63" i="21" s="1"/>
  <c r="R65" i="21"/>
  <c r="S65" i="21" s="1"/>
  <c r="R67" i="21"/>
  <c r="S67" i="21" s="1"/>
  <c r="R69" i="21"/>
  <c r="S69" i="21" s="1"/>
  <c r="R71" i="21"/>
  <c r="S71" i="21" s="1"/>
  <c r="R73" i="21"/>
  <c r="S73" i="21" s="1"/>
  <c r="R75" i="21"/>
  <c r="S75" i="21" s="1"/>
  <c r="R77" i="21"/>
  <c r="S77" i="21" s="1"/>
  <c r="R79" i="21"/>
  <c r="S79" i="21" s="1"/>
  <c r="R81" i="21"/>
  <c r="S83" i="21"/>
  <c r="Q83" i="21"/>
  <c r="U83" i="21"/>
  <c r="AD83" i="21"/>
  <c r="R85" i="21"/>
  <c r="S85" i="21" s="1"/>
  <c r="U85" i="21"/>
  <c r="AD85" i="21"/>
  <c r="R87" i="21"/>
  <c r="S87" i="21" s="1"/>
  <c r="U87" i="21"/>
  <c r="AD87" i="21"/>
  <c r="R89" i="21"/>
  <c r="S89" i="21" s="1"/>
  <c r="U89" i="21"/>
  <c r="AD89" i="21"/>
  <c r="R91" i="21"/>
  <c r="S91" i="21" s="1"/>
  <c r="U91" i="21"/>
  <c r="AD91" i="21"/>
  <c r="R93" i="21"/>
  <c r="S93" i="21" s="1"/>
  <c r="U93" i="21"/>
  <c r="AD93" i="21"/>
  <c r="R95" i="21"/>
  <c r="S95" i="21" s="1"/>
  <c r="U95" i="21"/>
  <c r="AD95" i="21"/>
  <c r="R97" i="21"/>
  <c r="S97" i="21" s="1"/>
  <c r="U97" i="21"/>
  <c r="AD97" i="21"/>
  <c r="R99" i="21"/>
  <c r="S99" i="21" s="1"/>
  <c r="U99" i="21"/>
  <c r="AD99" i="21"/>
  <c r="AE100" i="21"/>
  <c r="AF100" i="21" s="1"/>
  <c r="Y101" i="21"/>
  <c r="R82" i="21"/>
  <c r="S82" i="21" s="1"/>
  <c r="AB83" i="21"/>
  <c r="R84" i="21"/>
  <c r="S84" i="21" s="1"/>
  <c r="Q85" i="21"/>
  <c r="AB85" i="21"/>
  <c r="R86" i="21"/>
  <c r="S86" i="21" s="1"/>
  <c r="Q87" i="21"/>
  <c r="AB87" i="21"/>
  <c r="R88" i="21"/>
  <c r="Q89" i="21"/>
  <c r="AB89" i="21"/>
  <c r="R90" i="21"/>
  <c r="S90" i="21" s="1"/>
  <c r="Q91" i="21"/>
  <c r="AB91" i="21"/>
  <c r="R92" i="21"/>
  <c r="S92" i="21" s="1"/>
  <c r="Q93" i="21"/>
  <c r="AB93" i="21"/>
  <c r="R94" i="21"/>
  <c r="S94" i="21" s="1"/>
  <c r="Q95" i="21"/>
  <c r="AB95" i="21"/>
  <c r="R96" i="21"/>
  <c r="S96" i="21" s="1"/>
  <c r="Q97" i="21"/>
  <c r="R98" i="21"/>
  <c r="S98" i="21" s="1"/>
  <c r="Q99" i="21"/>
  <c r="AB99" i="21"/>
  <c r="R100" i="21"/>
  <c r="S100" i="21" s="1"/>
  <c r="AC101" i="20"/>
  <c r="Z101" i="20"/>
  <c r="X101" i="20"/>
  <c r="W101" i="20"/>
  <c r="V101" i="20"/>
  <c r="T101" i="20"/>
  <c r="O101" i="20"/>
  <c r="M101" i="20"/>
  <c r="L101" i="20"/>
  <c r="K101" i="20"/>
  <c r="J101" i="20"/>
  <c r="I101" i="20"/>
  <c r="H101" i="20"/>
  <c r="AA100" i="20"/>
  <c r="AD100" i="20" s="1"/>
  <c r="Y100" i="20"/>
  <c r="P100" i="20"/>
  <c r="U100" i="20" s="1"/>
  <c r="N100" i="20"/>
  <c r="G100" i="20"/>
  <c r="AA99" i="20"/>
  <c r="AE99" i="20" s="1"/>
  <c r="AF99" i="20" s="1"/>
  <c r="Y99" i="20"/>
  <c r="P99" i="20"/>
  <c r="N99" i="20"/>
  <c r="G99" i="20"/>
  <c r="AB98" i="20"/>
  <c r="AA98" i="20"/>
  <c r="AD98" i="20" s="1"/>
  <c r="Y98" i="20"/>
  <c r="P98" i="20"/>
  <c r="U98" i="20" s="1"/>
  <c r="N98" i="20"/>
  <c r="G98" i="20"/>
  <c r="AB97" i="20"/>
  <c r="AA97" i="20"/>
  <c r="AE97" i="20" s="1"/>
  <c r="AF97" i="20" s="1"/>
  <c r="Y97" i="20"/>
  <c r="P97" i="20"/>
  <c r="N97" i="20"/>
  <c r="G97" i="20"/>
  <c r="AB96" i="20"/>
  <c r="AA96" i="20"/>
  <c r="AD96" i="20" s="1"/>
  <c r="Y96" i="20"/>
  <c r="P96" i="20"/>
  <c r="U96" i="20" s="1"/>
  <c r="N96" i="20"/>
  <c r="G96" i="20"/>
  <c r="AA95" i="20"/>
  <c r="AE95" i="20" s="1"/>
  <c r="AF95" i="20" s="1"/>
  <c r="Y95" i="20"/>
  <c r="P95" i="20"/>
  <c r="N95" i="20"/>
  <c r="G95" i="20"/>
  <c r="AA94" i="20"/>
  <c r="AD94" i="20" s="1"/>
  <c r="Y94" i="20"/>
  <c r="P94" i="20"/>
  <c r="U94" i="20" s="1"/>
  <c r="N94" i="20"/>
  <c r="G94" i="20"/>
  <c r="AA93" i="20"/>
  <c r="AE93" i="20" s="1"/>
  <c r="AF93" i="20" s="1"/>
  <c r="Y93" i="20"/>
  <c r="P93" i="20"/>
  <c r="N93" i="20"/>
  <c r="G93" i="20"/>
  <c r="AA92" i="20"/>
  <c r="AD92" i="20" s="1"/>
  <c r="Y92" i="20"/>
  <c r="P92" i="20"/>
  <c r="U92" i="20" s="1"/>
  <c r="N92" i="20"/>
  <c r="G92" i="20"/>
  <c r="AA91" i="20"/>
  <c r="AE91" i="20" s="1"/>
  <c r="AF91" i="20" s="1"/>
  <c r="Y91" i="20"/>
  <c r="P91" i="20"/>
  <c r="N91" i="20"/>
  <c r="G91" i="20"/>
  <c r="AA90" i="20"/>
  <c r="AD90" i="20" s="1"/>
  <c r="Y90" i="20"/>
  <c r="P90" i="20"/>
  <c r="U90" i="20" s="1"/>
  <c r="N90" i="20"/>
  <c r="G90" i="20"/>
  <c r="AA89" i="20"/>
  <c r="AE89" i="20" s="1"/>
  <c r="AF89" i="20" s="1"/>
  <c r="Y89" i="20"/>
  <c r="P89" i="20"/>
  <c r="N89" i="20"/>
  <c r="G89" i="20"/>
  <c r="AB88" i="20"/>
  <c r="AA88" i="20"/>
  <c r="AD88" i="20" s="1"/>
  <c r="Y88" i="20"/>
  <c r="Q88" i="20"/>
  <c r="P88" i="20"/>
  <c r="U88" i="20" s="1"/>
  <c r="N88" i="20"/>
  <c r="G88" i="20"/>
  <c r="AA87" i="20"/>
  <c r="AE87" i="20" s="1"/>
  <c r="AF87" i="20" s="1"/>
  <c r="Y87" i="20"/>
  <c r="P87" i="20"/>
  <c r="N87" i="20"/>
  <c r="G87" i="20"/>
  <c r="AA86" i="20"/>
  <c r="AD86" i="20" s="1"/>
  <c r="Y86" i="20"/>
  <c r="P86" i="20"/>
  <c r="U86" i="20" s="1"/>
  <c r="N86" i="20"/>
  <c r="G86" i="20"/>
  <c r="AA85" i="20"/>
  <c r="AE85" i="20" s="1"/>
  <c r="AF85" i="20" s="1"/>
  <c r="Y85" i="20"/>
  <c r="P85" i="20"/>
  <c r="N85" i="20"/>
  <c r="G85" i="20"/>
  <c r="AA84" i="20"/>
  <c r="AD84" i="20" s="1"/>
  <c r="Y84" i="20"/>
  <c r="P84" i="20"/>
  <c r="U84" i="20" s="1"/>
  <c r="N84" i="20"/>
  <c r="G84" i="20"/>
  <c r="AA83" i="20"/>
  <c r="AE83" i="20" s="1"/>
  <c r="AF83" i="20" s="1"/>
  <c r="Y83" i="20"/>
  <c r="P83" i="20"/>
  <c r="R83" i="20" s="1"/>
  <c r="N83" i="20"/>
  <c r="G83" i="20"/>
  <c r="AA82" i="20"/>
  <c r="AD82" i="20" s="1"/>
  <c r="Y82" i="20"/>
  <c r="P82" i="20"/>
  <c r="U82" i="20" s="1"/>
  <c r="N82" i="20"/>
  <c r="G82" i="20"/>
  <c r="AB81" i="20"/>
  <c r="AA81" i="20"/>
  <c r="AE81" i="20" s="1"/>
  <c r="AF81" i="20" s="1"/>
  <c r="Y81" i="20"/>
  <c r="Q81" i="20"/>
  <c r="P81" i="20"/>
  <c r="S81" i="20" s="1"/>
  <c r="N81" i="20"/>
  <c r="G81" i="20"/>
  <c r="AA80" i="20"/>
  <c r="AD80" i="20" s="1"/>
  <c r="Y80" i="20"/>
  <c r="P80" i="20"/>
  <c r="U80" i="20" s="1"/>
  <c r="N80" i="20"/>
  <c r="G80" i="20"/>
  <c r="AA79" i="20"/>
  <c r="AD79" i="20" s="1"/>
  <c r="Y79" i="20"/>
  <c r="P79" i="20"/>
  <c r="U79" i="20" s="1"/>
  <c r="N79" i="20"/>
  <c r="G79" i="20"/>
  <c r="AA78" i="20"/>
  <c r="AD78" i="20" s="1"/>
  <c r="Y78" i="20"/>
  <c r="P78" i="20"/>
  <c r="U78" i="20" s="1"/>
  <c r="N78" i="20"/>
  <c r="G78" i="20"/>
  <c r="AA77" i="20"/>
  <c r="AD77" i="20" s="1"/>
  <c r="Y77" i="20"/>
  <c r="P77" i="20"/>
  <c r="U77" i="20" s="1"/>
  <c r="N77" i="20"/>
  <c r="G77" i="20"/>
  <c r="AB76" i="20"/>
  <c r="AA76" i="20"/>
  <c r="AD76" i="20" s="1"/>
  <c r="Y76" i="20"/>
  <c r="P76" i="20"/>
  <c r="U76" i="20" s="1"/>
  <c r="N76" i="20"/>
  <c r="G76" i="20"/>
  <c r="AA75" i="20"/>
  <c r="AD75" i="20" s="1"/>
  <c r="Y75" i="20"/>
  <c r="P75" i="20"/>
  <c r="U75" i="20" s="1"/>
  <c r="N75" i="20"/>
  <c r="G75" i="20"/>
  <c r="AB74" i="20"/>
  <c r="AA74" i="20"/>
  <c r="AD74" i="20" s="1"/>
  <c r="Y74" i="20"/>
  <c r="P74" i="20"/>
  <c r="U74" i="20" s="1"/>
  <c r="N74" i="20"/>
  <c r="G74" i="20"/>
  <c r="AA73" i="20"/>
  <c r="AD73" i="20" s="1"/>
  <c r="Y73" i="20"/>
  <c r="P73" i="20"/>
  <c r="U73" i="20" s="1"/>
  <c r="N73" i="20"/>
  <c r="G73" i="20"/>
  <c r="AB72" i="20"/>
  <c r="AA72" i="20"/>
  <c r="AD72" i="20" s="1"/>
  <c r="Y72" i="20"/>
  <c r="P72" i="20"/>
  <c r="U72" i="20" s="1"/>
  <c r="N72" i="20"/>
  <c r="G72" i="20"/>
  <c r="AA71" i="20"/>
  <c r="AD71" i="20" s="1"/>
  <c r="Y71" i="20"/>
  <c r="P71" i="20"/>
  <c r="U71" i="20" s="1"/>
  <c r="N71" i="20"/>
  <c r="G71" i="20"/>
  <c r="AA70" i="20"/>
  <c r="AD70" i="20" s="1"/>
  <c r="Y70" i="20"/>
  <c r="P70" i="20"/>
  <c r="U70" i="20" s="1"/>
  <c r="N70" i="20"/>
  <c r="G70" i="20"/>
  <c r="AA69" i="20"/>
  <c r="AD69" i="20" s="1"/>
  <c r="Y69" i="20"/>
  <c r="P69" i="20"/>
  <c r="U69" i="20" s="1"/>
  <c r="N69" i="20"/>
  <c r="G69" i="20"/>
  <c r="AA68" i="20"/>
  <c r="AD68" i="20" s="1"/>
  <c r="Y68" i="20"/>
  <c r="P68" i="20"/>
  <c r="U68" i="20" s="1"/>
  <c r="N68" i="20"/>
  <c r="G68" i="20"/>
  <c r="AA67" i="20"/>
  <c r="AD67" i="20" s="1"/>
  <c r="Y67" i="20"/>
  <c r="P67" i="20"/>
  <c r="U67" i="20" s="1"/>
  <c r="N67" i="20"/>
  <c r="G67" i="20"/>
  <c r="AB66" i="20"/>
  <c r="AA66" i="20"/>
  <c r="AD66" i="20" s="1"/>
  <c r="Y66" i="20"/>
  <c r="P66" i="20"/>
  <c r="U66" i="20" s="1"/>
  <c r="N66" i="20"/>
  <c r="G66" i="20"/>
  <c r="AA65" i="20"/>
  <c r="AD65" i="20" s="1"/>
  <c r="Y65" i="20"/>
  <c r="P65" i="20"/>
  <c r="U65" i="20" s="1"/>
  <c r="N65" i="20"/>
  <c r="G65" i="20"/>
  <c r="AA64" i="20"/>
  <c r="AD64" i="20" s="1"/>
  <c r="Y64" i="20"/>
  <c r="P64" i="20"/>
  <c r="U64" i="20" s="1"/>
  <c r="N64" i="20"/>
  <c r="G64" i="20"/>
  <c r="AA63" i="20"/>
  <c r="AD63" i="20" s="1"/>
  <c r="Y63" i="20"/>
  <c r="P63" i="20"/>
  <c r="U63" i="20" s="1"/>
  <c r="N63" i="20"/>
  <c r="G63" i="20"/>
  <c r="AB62" i="20"/>
  <c r="AA62" i="20"/>
  <c r="AE62" i="20" s="1"/>
  <c r="AF62" i="20" s="1"/>
  <c r="Y62" i="20"/>
  <c r="P62" i="20"/>
  <c r="R62" i="20" s="1"/>
  <c r="N62" i="20"/>
  <c r="G62" i="20"/>
  <c r="AA61" i="20"/>
  <c r="AD61" i="20" s="1"/>
  <c r="Y61" i="20"/>
  <c r="P61" i="20"/>
  <c r="U61" i="20" s="1"/>
  <c r="N61" i="20"/>
  <c r="G61" i="20"/>
  <c r="AB60" i="20"/>
  <c r="AA60" i="20"/>
  <c r="AE60" i="20" s="1"/>
  <c r="AF60" i="20" s="1"/>
  <c r="Y60" i="20"/>
  <c r="P60" i="20"/>
  <c r="N60" i="20"/>
  <c r="G60" i="20"/>
  <c r="AA59" i="20"/>
  <c r="AD59" i="20" s="1"/>
  <c r="Y59" i="20"/>
  <c r="P59" i="20"/>
  <c r="U59" i="20" s="1"/>
  <c r="N59" i="20"/>
  <c r="G59" i="20"/>
  <c r="AA58" i="20"/>
  <c r="AE58" i="20" s="1"/>
  <c r="AF58" i="20" s="1"/>
  <c r="Y58" i="20"/>
  <c r="P58" i="20"/>
  <c r="N58" i="20"/>
  <c r="G58" i="20"/>
  <c r="AA57" i="20"/>
  <c r="AD57" i="20" s="1"/>
  <c r="Y57" i="20"/>
  <c r="P57" i="20"/>
  <c r="U57" i="20" s="1"/>
  <c r="N57" i="20"/>
  <c r="G57" i="20"/>
  <c r="AA56" i="20"/>
  <c r="AE56" i="20" s="1"/>
  <c r="AF56" i="20" s="1"/>
  <c r="Y56" i="20"/>
  <c r="P56" i="20"/>
  <c r="N56" i="20"/>
  <c r="G56" i="20"/>
  <c r="AA55" i="20"/>
  <c r="AD55" i="20" s="1"/>
  <c r="Y55" i="20"/>
  <c r="P55" i="20"/>
  <c r="U55" i="20" s="1"/>
  <c r="N55" i="20"/>
  <c r="G55" i="20"/>
  <c r="AA54" i="20"/>
  <c r="AE54" i="20" s="1"/>
  <c r="AF54" i="20" s="1"/>
  <c r="Y54" i="20"/>
  <c r="P54" i="20"/>
  <c r="N54" i="20"/>
  <c r="G54" i="20"/>
  <c r="AB53" i="20"/>
  <c r="AA53" i="20"/>
  <c r="AD53" i="20" s="1"/>
  <c r="Y53" i="20"/>
  <c r="P53" i="20"/>
  <c r="U53" i="20" s="1"/>
  <c r="N53" i="20"/>
  <c r="G53" i="20"/>
  <c r="AA52" i="20"/>
  <c r="AE52" i="20" s="1"/>
  <c r="AF52" i="20" s="1"/>
  <c r="Y52" i="20"/>
  <c r="P52" i="20"/>
  <c r="N52" i="20"/>
  <c r="G52" i="20"/>
  <c r="AA51" i="20"/>
  <c r="AD51" i="20" s="1"/>
  <c r="Y51" i="20"/>
  <c r="P51" i="20"/>
  <c r="U51" i="20" s="1"/>
  <c r="N51" i="20"/>
  <c r="G51" i="20"/>
  <c r="AA50" i="20"/>
  <c r="AE50" i="20" s="1"/>
  <c r="AF50" i="20" s="1"/>
  <c r="Y50" i="20"/>
  <c r="P50" i="20"/>
  <c r="N50" i="20"/>
  <c r="G50" i="20"/>
  <c r="AA49" i="20"/>
  <c r="AD49" i="20" s="1"/>
  <c r="Y49" i="20"/>
  <c r="P49" i="20"/>
  <c r="U49" i="20" s="1"/>
  <c r="N49" i="20"/>
  <c r="G49" i="20"/>
  <c r="AB48" i="20"/>
  <c r="AA48" i="20"/>
  <c r="AE48" i="20" s="1"/>
  <c r="AF48" i="20" s="1"/>
  <c r="Y48" i="20"/>
  <c r="P48" i="20"/>
  <c r="N48" i="20"/>
  <c r="G48" i="20"/>
  <c r="AA47" i="20"/>
  <c r="AD47" i="20" s="1"/>
  <c r="Y47" i="20"/>
  <c r="P47" i="20"/>
  <c r="U47" i="20" s="1"/>
  <c r="N47" i="20"/>
  <c r="G47" i="20"/>
  <c r="AA46" i="20"/>
  <c r="AE46" i="20" s="1"/>
  <c r="AF46" i="20" s="1"/>
  <c r="Y46" i="20"/>
  <c r="P46" i="20"/>
  <c r="N46" i="20"/>
  <c r="G46" i="20"/>
  <c r="AA45" i="20"/>
  <c r="AD45" i="20" s="1"/>
  <c r="Y45" i="20"/>
  <c r="P45" i="20"/>
  <c r="U45" i="20" s="1"/>
  <c r="N45" i="20"/>
  <c r="G45" i="20"/>
  <c r="AA44" i="20"/>
  <c r="AE44" i="20" s="1"/>
  <c r="AF44" i="20" s="1"/>
  <c r="Y44" i="20"/>
  <c r="P44" i="20"/>
  <c r="N44" i="20"/>
  <c r="G44" i="20"/>
  <c r="AA43" i="20"/>
  <c r="AD43" i="20" s="1"/>
  <c r="Y43" i="20"/>
  <c r="P43" i="20"/>
  <c r="U43" i="20" s="1"/>
  <c r="N43" i="20"/>
  <c r="G43" i="20"/>
  <c r="AA42" i="20"/>
  <c r="AE42" i="20" s="1"/>
  <c r="AF42" i="20" s="1"/>
  <c r="Y42" i="20"/>
  <c r="P42" i="20"/>
  <c r="N42" i="20"/>
  <c r="G42" i="20"/>
  <c r="AA41" i="20"/>
  <c r="AD41" i="20" s="1"/>
  <c r="Y41" i="20"/>
  <c r="U41" i="20"/>
  <c r="S41" i="20"/>
  <c r="Q41" i="20"/>
  <c r="N41" i="20"/>
  <c r="G41" i="20"/>
  <c r="AA40" i="20"/>
  <c r="AE40" i="20" s="1"/>
  <c r="AF40" i="20" s="1"/>
  <c r="Y40" i="20"/>
  <c r="P40" i="20"/>
  <c r="N40" i="20"/>
  <c r="G40" i="20"/>
  <c r="AA39" i="20"/>
  <c r="AD39" i="20" s="1"/>
  <c r="Y39" i="20"/>
  <c r="P39" i="20"/>
  <c r="U39" i="20" s="1"/>
  <c r="N39" i="20"/>
  <c r="G39" i="20"/>
  <c r="AA38" i="20"/>
  <c r="AE38" i="20" s="1"/>
  <c r="AF38" i="20" s="1"/>
  <c r="Y38" i="20"/>
  <c r="P38" i="20"/>
  <c r="N38" i="20"/>
  <c r="G38" i="20"/>
  <c r="AA37" i="20"/>
  <c r="AD37" i="20" s="1"/>
  <c r="Y37" i="20"/>
  <c r="P37" i="20"/>
  <c r="U37" i="20" s="1"/>
  <c r="N37" i="20"/>
  <c r="G37" i="20"/>
  <c r="AA36" i="20"/>
  <c r="AE36" i="20" s="1"/>
  <c r="AF36" i="20" s="1"/>
  <c r="Y36" i="20"/>
  <c r="P36" i="20"/>
  <c r="N36" i="20"/>
  <c r="G36" i="20"/>
  <c r="AB35" i="20"/>
  <c r="AA35" i="20"/>
  <c r="AD35" i="20" s="1"/>
  <c r="Y35" i="20"/>
  <c r="P35" i="20"/>
  <c r="U35" i="20" s="1"/>
  <c r="N35" i="20"/>
  <c r="G35" i="20"/>
  <c r="AA34" i="20"/>
  <c r="AE34" i="20" s="1"/>
  <c r="AF34" i="20" s="1"/>
  <c r="Y34" i="20"/>
  <c r="P34" i="20"/>
  <c r="N34" i="20"/>
  <c r="G34" i="20"/>
  <c r="AA33" i="20"/>
  <c r="AD33" i="20" s="1"/>
  <c r="Y33" i="20"/>
  <c r="P33" i="20"/>
  <c r="U33" i="20" s="1"/>
  <c r="N33" i="20"/>
  <c r="G33" i="20"/>
  <c r="AB32" i="20"/>
  <c r="AA32" i="20"/>
  <c r="AE32" i="20" s="1"/>
  <c r="AF32" i="20" s="1"/>
  <c r="Y32" i="20"/>
  <c r="P32" i="20"/>
  <c r="N32" i="20"/>
  <c r="G32" i="20"/>
  <c r="AB31" i="20"/>
  <c r="AA31" i="20"/>
  <c r="AD31" i="20" s="1"/>
  <c r="Y31" i="20"/>
  <c r="P31" i="20"/>
  <c r="U31" i="20" s="1"/>
  <c r="N31" i="20"/>
  <c r="G31" i="20"/>
  <c r="AA30" i="20"/>
  <c r="AE30" i="20" s="1"/>
  <c r="AF30" i="20" s="1"/>
  <c r="Y30" i="20"/>
  <c r="P30" i="20"/>
  <c r="N30" i="20"/>
  <c r="G30" i="20"/>
  <c r="AB29" i="20"/>
  <c r="AA29" i="20"/>
  <c r="AD29" i="20" s="1"/>
  <c r="Y29" i="20"/>
  <c r="P29" i="20"/>
  <c r="U29" i="20" s="1"/>
  <c r="N29" i="20"/>
  <c r="G29" i="20"/>
  <c r="AB28" i="20"/>
  <c r="AA28" i="20"/>
  <c r="AE28" i="20" s="1"/>
  <c r="AF28" i="20" s="1"/>
  <c r="Y28" i="20"/>
  <c r="P28" i="20"/>
  <c r="N28" i="20"/>
  <c r="G28" i="20"/>
  <c r="AA27" i="20"/>
  <c r="AD27" i="20" s="1"/>
  <c r="Y27" i="20"/>
  <c r="P27" i="20"/>
  <c r="U27" i="20" s="1"/>
  <c r="N27" i="20"/>
  <c r="G27" i="20"/>
  <c r="AA26" i="20"/>
  <c r="AE26" i="20" s="1"/>
  <c r="AF26" i="20" s="1"/>
  <c r="Y26" i="20"/>
  <c r="P26" i="20"/>
  <c r="N26" i="20"/>
  <c r="G26" i="20"/>
  <c r="AA25" i="20"/>
  <c r="AD25" i="20" s="1"/>
  <c r="Y25" i="20"/>
  <c r="P25" i="20"/>
  <c r="U25" i="20" s="1"/>
  <c r="N25" i="20"/>
  <c r="G25" i="20"/>
  <c r="AA24" i="20"/>
  <c r="AE24" i="20" s="1"/>
  <c r="AF24" i="20" s="1"/>
  <c r="Y24" i="20"/>
  <c r="P24" i="20"/>
  <c r="N24" i="20"/>
  <c r="G24" i="20"/>
  <c r="AA23" i="20"/>
  <c r="AD23" i="20" s="1"/>
  <c r="Y23" i="20"/>
  <c r="P23" i="20"/>
  <c r="U23" i="20" s="1"/>
  <c r="N23" i="20"/>
  <c r="G23" i="20"/>
  <c r="AA22" i="20"/>
  <c r="AE22" i="20" s="1"/>
  <c r="AF22" i="20" s="1"/>
  <c r="Y22" i="20"/>
  <c r="P22" i="20"/>
  <c r="N22" i="20"/>
  <c r="G22" i="20"/>
  <c r="AA21" i="20"/>
  <c r="AD21" i="20" s="1"/>
  <c r="Y21" i="20"/>
  <c r="P21" i="20"/>
  <c r="U21" i="20" s="1"/>
  <c r="N21" i="20"/>
  <c r="G21" i="20"/>
  <c r="AA20" i="20"/>
  <c r="AE20" i="20" s="1"/>
  <c r="AF20" i="20" s="1"/>
  <c r="Y20" i="20"/>
  <c r="P20" i="20"/>
  <c r="N20" i="20"/>
  <c r="G20" i="20"/>
  <c r="AA19" i="20"/>
  <c r="AD19" i="20" s="1"/>
  <c r="Y19" i="20"/>
  <c r="P19" i="20"/>
  <c r="U19" i="20" s="1"/>
  <c r="N19" i="20"/>
  <c r="G19" i="20"/>
  <c r="AB18" i="20"/>
  <c r="AA18" i="20"/>
  <c r="AE18" i="20" s="1"/>
  <c r="AF18" i="20" s="1"/>
  <c r="Y18" i="20"/>
  <c r="P18" i="20"/>
  <c r="R18" i="20" s="1"/>
  <c r="N18" i="20"/>
  <c r="G18" i="20"/>
  <c r="AA17" i="20"/>
  <c r="AD17" i="20" s="1"/>
  <c r="Y17" i="20"/>
  <c r="P17" i="20"/>
  <c r="U17" i="20" s="1"/>
  <c r="N17" i="20"/>
  <c r="G17" i="20"/>
  <c r="AA16" i="20"/>
  <c r="AD16" i="20" s="1"/>
  <c r="Y16" i="20"/>
  <c r="P16" i="20"/>
  <c r="U16" i="20" s="1"/>
  <c r="N16" i="20"/>
  <c r="G16" i="20"/>
  <c r="AA15" i="20"/>
  <c r="AD15" i="20" s="1"/>
  <c r="Y15" i="20"/>
  <c r="P15" i="20"/>
  <c r="U15" i="20" s="1"/>
  <c r="N15" i="20"/>
  <c r="G15" i="20"/>
  <c r="AB14" i="20"/>
  <c r="AA14" i="20"/>
  <c r="AD14" i="20" s="1"/>
  <c r="Y14" i="20"/>
  <c r="P14" i="20"/>
  <c r="U14" i="20" s="1"/>
  <c r="N14" i="20"/>
  <c r="G14" i="20"/>
  <c r="AB13" i="20"/>
  <c r="AA13" i="20"/>
  <c r="AD13" i="20" s="1"/>
  <c r="Y13" i="20"/>
  <c r="P13" i="20"/>
  <c r="U13" i="20" s="1"/>
  <c r="N13" i="20"/>
  <c r="G13" i="20"/>
  <c r="AB12" i="20"/>
  <c r="AA12" i="20"/>
  <c r="AD12" i="20" s="1"/>
  <c r="Y12" i="20"/>
  <c r="P12" i="20"/>
  <c r="U12" i="20" s="1"/>
  <c r="N12" i="20"/>
  <c r="G12" i="20"/>
  <c r="AB11" i="20"/>
  <c r="AA11" i="20"/>
  <c r="AD11" i="20" s="1"/>
  <c r="Y11" i="20"/>
  <c r="P11" i="20"/>
  <c r="U11" i="20" s="1"/>
  <c r="N11" i="20"/>
  <c r="G11" i="20"/>
  <c r="AA10" i="20"/>
  <c r="AD10" i="20" s="1"/>
  <c r="Y10" i="20"/>
  <c r="P10" i="20"/>
  <c r="U10" i="20" s="1"/>
  <c r="N10" i="20"/>
  <c r="AA9" i="20"/>
  <c r="AD9" i="20" s="1"/>
  <c r="Y9" i="20"/>
  <c r="P9" i="20"/>
  <c r="U9" i="20" s="1"/>
  <c r="N9" i="20"/>
  <c r="G9" i="20"/>
  <c r="AA8" i="20"/>
  <c r="AD8" i="20" s="1"/>
  <c r="Y8" i="20"/>
  <c r="P8" i="20"/>
  <c r="U8" i="20" s="1"/>
  <c r="N8" i="20"/>
  <c r="G8" i="20"/>
  <c r="AA7" i="20"/>
  <c r="Y7" i="20"/>
  <c r="P7" i="20"/>
  <c r="N7" i="20"/>
  <c r="G7" i="20"/>
  <c r="B6" i="20"/>
  <c r="C6" i="20" s="1"/>
  <c r="D6" i="20" s="1"/>
  <c r="E6" i="20" s="1"/>
  <c r="F6" i="20" s="1"/>
  <c r="G6" i="20" s="1"/>
  <c r="H6" i="20" s="1"/>
  <c r="I6" i="20" s="1"/>
  <c r="J6" i="20" s="1"/>
  <c r="K6" i="20" s="1"/>
  <c r="Q45" i="20" l="1"/>
  <c r="Q51" i="20"/>
  <c r="Q55" i="20"/>
  <c r="Q94" i="20"/>
  <c r="AB79" i="20"/>
  <c r="Q82" i="20"/>
  <c r="Q84" i="20"/>
  <c r="Q21" i="20"/>
  <c r="AA6" i="25"/>
  <c r="AA5" i="25"/>
  <c r="Q31" i="20"/>
  <c r="AB39" i="20"/>
  <c r="Q59" i="20"/>
  <c r="AB61" i="20"/>
  <c r="AB63" i="20"/>
  <c r="AB69" i="20"/>
  <c r="Q100" i="20"/>
  <c r="P101" i="20"/>
  <c r="AA101" i="20"/>
  <c r="AD101" i="20" s="1"/>
  <c r="Q8" i="20"/>
  <c r="AB10" i="20"/>
  <c r="Q25" i="20"/>
  <c r="Q90" i="20"/>
  <c r="Y4" i="24"/>
  <c r="W6" i="24"/>
  <c r="X6" i="24" s="1"/>
  <c r="Y6" i="24" s="1"/>
  <c r="Z6" i="24" s="1"/>
  <c r="U6" i="23"/>
  <c r="V6" i="23" s="1"/>
  <c r="U5" i="23"/>
  <c r="Q16" i="20"/>
  <c r="AB17" i="20"/>
  <c r="AB19" i="20"/>
  <c r="AB23" i="20"/>
  <c r="AB27" i="20"/>
  <c r="Q33" i="20"/>
  <c r="Q37" i="20"/>
  <c r="AB43" i="20"/>
  <c r="AB47" i="20"/>
  <c r="AB49" i="20"/>
  <c r="AB57" i="20"/>
  <c r="Q65" i="20"/>
  <c r="Q67" i="20"/>
  <c r="Q71" i="20"/>
  <c r="Q73" i="20"/>
  <c r="Q75" i="20"/>
  <c r="Q77" i="20"/>
  <c r="AB86" i="20"/>
  <c r="AB92" i="20"/>
  <c r="N101" i="20"/>
  <c r="Q101" i="21"/>
  <c r="S6" i="22"/>
  <c r="T6" i="22" s="1"/>
  <c r="S5" i="22"/>
  <c r="AE21" i="20"/>
  <c r="AF21" i="20" s="1"/>
  <c r="AE25" i="20"/>
  <c r="AF25" i="20" s="1"/>
  <c r="AE31" i="20"/>
  <c r="AF31" i="20" s="1"/>
  <c r="AE33" i="20"/>
  <c r="AF33" i="20" s="1"/>
  <c r="AE37" i="20"/>
  <c r="AF37" i="20" s="1"/>
  <c r="AE41" i="20"/>
  <c r="AF41" i="20" s="1"/>
  <c r="AE45" i="20"/>
  <c r="AF45" i="20" s="1"/>
  <c r="AE51" i="20"/>
  <c r="AF51" i="20" s="1"/>
  <c r="AE55" i="20"/>
  <c r="AF55" i="20" s="1"/>
  <c r="AE65" i="20"/>
  <c r="AF65" i="20" s="1"/>
  <c r="AE67" i="20"/>
  <c r="AF67" i="20" s="1"/>
  <c r="AE71" i="20"/>
  <c r="AF71" i="20" s="1"/>
  <c r="AE73" i="20"/>
  <c r="AF73" i="20" s="1"/>
  <c r="AE75" i="20"/>
  <c r="AF75" i="20" s="1"/>
  <c r="AE77" i="20"/>
  <c r="AF77" i="20" s="1"/>
  <c r="AE82" i="20"/>
  <c r="AF82" i="20" s="1"/>
  <c r="AE84" i="20"/>
  <c r="AF84" i="20" s="1"/>
  <c r="AE90" i="20"/>
  <c r="AF90" i="20" s="1"/>
  <c r="AE94" i="20"/>
  <c r="AF94" i="20" s="1"/>
  <c r="AE8" i="20"/>
  <c r="AF8" i="20" s="1"/>
  <c r="G10" i="20"/>
  <c r="G101" i="20" s="1"/>
  <c r="AB8" i="20"/>
  <c r="Q10" i="20"/>
  <c r="AE10" i="20"/>
  <c r="AF10" i="20" s="1"/>
  <c r="Q12" i="20"/>
  <c r="AE12" i="20"/>
  <c r="AF12" i="20" s="1"/>
  <c r="Q14" i="20"/>
  <c r="AE14" i="20"/>
  <c r="AF14" i="20" s="1"/>
  <c r="Q17" i="20"/>
  <c r="AE17" i="20"/>
  <c r="AF17" i="20" s="1"/>
  <c r="Q19" i="20"/>
  <c r="AE19" i="20"/>
  <c r="AF19" i="20" s="1"/>
  <c r="AB21" i="20"/>
  <c r="Q23" i="20"/>
  <c r="AE23" i="20"/>
  <c r="AF23" i="20" s="1"/>
  <c r="AB25" i="20"/>
  <c r="Q27" i="20"/>
  <c r="AE27" i="20"/>
  <c r="AF27" i="20" s="1"/>
  <c r="Q29" i="20"/>
  <c r="AE29" i="20"/>
  <c r="AF29" i="20" s="1"/>
  <c r="AB33" i="20"/>
  <c r="Q35" i="20"/>
  <c r="AE35" i="20"/>
  <c r="AF35" i="20" s="1"/>
  <c r="AB37" i="20"/>
  <c r="Q39" i="20"/>
  <c r="AB41" i="20"/>
  <c r="Q43" i="20"/>
  <c r="AE43" i="20"/>
  <c r="AF43" i="20" s="1"/>
  <c r="AB45" i="20"/>
  <c r="Q47" i="20"/>
  <c r="AE47" i="20"/>
  <c r="AF47" i="20" s="1"/>
  <c r="Q49" i="20"/>
  <c r="AE49" i="20"/>
  <c r="AF49" i="20" s="1"/>
  <c r="AB51" i="20"/>
  <c r="Q53" i="20"/>
  <c r="AE53" i="20"/>
  <c r="AF53" i="20" s="1"/>
  <c r="AB55" i="20"/>
  <c r="Q57" i="20"/>
  <c r="AE57" i="20"/>
  <c r="AF57" i="20" s="1"/>
  <c r="AB59" i="20"/>
  <c r="Q61" i="20"/>
  <c r="AE61" i="20"/>
  <c r="AF61" i="20" s="1"/>
  <c r="Q63" i="20"/>
  <c r="AE63" i="20"/>
  <c r="AF63" i="20" s="1"/>
  <c r="AB65" i="20"/>
  <c r="AB67" i="20"/>
  <c r="Q69" i="20"/>
  <c r="AE69" i="20"/>
  <c r="AF69" i="20" s="1"/>
  <c r="AB71" i="20"/>
  <c r="AB73" i="20"/>
  <c r="AB75" i="20"/>
  <c r="AB77" i="20"/>
  <c r="Q79" i="20"/>
  <c r="AE79" i="20"/>
  <c r="AF79" i="20" s="1"/>
  <c r="U81" i="20"/>
  <c r="AB82" i="20"/>
  <c r="AB84" i="20"/>
  <c r="Q86" i="20"/>
  <c r="AE86" i="20"/>
  <c r="AF86" i="20" s="1"/>
  <c r="S88" i="20"/>
  <c r="AE88" i="20"/>
  <c r="AF88" i="20" s="1"/>
  <c r="AB90" i="20"/>
  <c r="Q92" i="20"/>
  <c r="AE92" i="20"/>
  <c r="AF92" i="20" s="1"/>
  <c r="AB94" i="20"/>
  <c r="Q96" i="20"/>
  <c r="AE96" i="20"/>
  <c r="AF96" i="20" s="1"/>
  <c r="Q98" i="20"/>
  <c r="AE98" i="20"/>
  <c r="AF98" i="20" s="1"/>
  <c r="AB100" i="20"/>
  <c r="AE101" i="21"/>
  <c r="AF101" i="21" s="1"/>
  <c r="AF7" i="21"/>
  <c r="R101" i="21"/>
  <c r="S101" i="21" s="1"/>
  <c r="Q6" i="21"/>
  <c r="R6" i="21" s="1"/>
  <c r="Q5" i="21"/>
  <c r="AB24" i="20"/>
  <c r="AE39" i="20"/>
  <c r="AF39" i="20" s="1"/>
  <c r="N4" i="20"/>
  <c r="L6" i="20"/>
  <c r="M6" i="20" s="1"/>
  <c r="N6" i="20" s="1"/>
  <c r="O6" i="20" s="1"/>
  <c r="P6" i="20" s="1"/>
  <c r="R7" i="20"/>
  <c r="S7" i="20" s="1"/>
  <c r="U7" i="20"/>
  <c r="Q7" i="20"/>
  <c r="AB7" i="20"/>
  <c r="AE7" i="20"/>
  <c r="R8" i="20"/>
  <c r="S8" i="20" s="1"/>
  <c r="Q9" i="20"/>
  <c r="AB9" i="20"/>
  <c r="AE9" i="20"/>
  <c r="AF9" i="20" s="1"/>
  <c r="R10" i="20"/>
  <c r="S10" i="20" s="1"/>
  <c r="Q11" i="20"/>
  <c r="AE11" i="20"/>
  <c r="AF11" i="20" s="1"/>
  <c r="R12" i="20"/>
  <c r="S12" i="20" s="1"/>
  <c r="Q13" i="20"/>
  <c r="AE13" i="20"/>
  <c r="AF13" i="20" s="1"/>
  <c r="R14" i="20"/>
  <c r="S14" i="20" s="1"/>
  <c r="Q15" i="20"/>
  <c r="AB15" i="20"/>
  <c r="AE15" i="20"/>
  <c r="AF15" i="20" s="1"/>
  <c r="R16" i="20"/>
  <c r="S16" i="20" s="1"/>
  <c r="AE16" i="20"/>
  <c r="AF16" i="20" s="1"/>
  <c r="AB16" i="20"/>
  <c r="S18" i="20"/>
  <c r="Q18" i="20"/>
  <c r="U18" i="20"/>
  <c r="AD18" i="20"/>
  <c r="U101" i="20"/>
  <c r="AD7" i="20"/>
  <c r="R9" i="20"/>
  <c r="S9" i="20" s="1"/>
  <c r="R11" i="20"/>
  <c r="S11" i="20" s="1"/>
  <c r="R13" i="20"/>
  <c r="S13" i="20" s="1"/>
  <c r="R15" i="20"/>
  <c r="S15" i="20" s="1"/>
  <c r="R20" i="20"/>
  <c r="S20" i="20" s="1"/>
  <c r="U20" i="20"/>
  <c r="AD20" i="20"/>
  <c r="R22" i="20"/>
  <c r="S22" i="20" s="1"/>
  <c r="U22" i="20"/>
  <c r="AD22" i="20"/>
  <c r="R24" i="20"/>
  <c r="S24" i="20" s="1"/>
  <c r="U24" i="20"/>
  <c r="AD24" i="20"/>
  <c r="R26" i="20"/>
  <c r="S26" i="20" s="1"/>
  <c r="U26" i="20"/>
  <c r="AD26" i="20"/>
  <c r="R28" i="20"/>
  <c r="S28" i="20" s="1"/>
  <c r="U28" i="20"/>
  <c r="AD28" i="20"/>
  <c r="R30" i="20"/>
  <c r="S30" i="20" s="1"/>
  <c r="U30" i="20"/>
  <c r="AD30" i="20"/>
  <c r="R32" i="20"/>
  <c r="S32" i="20" s="1"/>
  <c r="U32" i="20"/>
  <c r="AD32" i="20"/>
  <c r="R34" i="20"/>
  <c r="S34" i="20" s="1"/>
  <c r="U34" i="20"/>
  <c r="AD34" i="20"/>
  <c r="R36" i="20"/>
  <c r="S36" i="20" s="1"/>
  <c r="U36" i="20"/>
  <c r="AD36" i="20"/>
  <c r="R38" i="20"/>
  <c r="S38" i="20" s="1"/>
  <c r="U38" i="20"/>
  <c r="AD38" i="20"/>
  <c r="R40" i="20"/>
  <c r="S40" i="20" s="1"/>
  <c r="U40" i="20"/>
  <c r="AD40" i="20"/>
  <c r="R42" i="20"/>
  <c r="S42" i="20" s="1"/>
  <c r="U42" i="20"/>
  <c r="AD42" i="20"/>
  <c r="R44" i="20"/>
  <c r="S44" i="20" s="1"/>
  <c r="U44" i="20"/>
  <c r="AD44" i="20"/>
  <c r="R46" i="20"/>
  <c r="S46" i="20" s="1"/>
  <c r="U46" i="20"/>
  <c r="AD46" i="20"/>
  <c r="R48" i="20"/>
  <c r="S48" i="20" s="1"/>
  <c r="U48" i="20"/>
  <c r="AD48" i="20"/>
  <c r="R50" i="20"/>
  <c r="S50" i="20" s="1"/>
  <c r="U50" i="20"/>
  <c r="AD50" i="20"/>
  <c r="R52" i="20"/>
  <c r="S52" i="20" s="1"/>
  <c r="U52" i="20"/>
  <c r="AD52" i="20"/>
  <c r="R54" i="20"/>
  <c r="S54" i="20" s="1"/>
  <c r="U54" i="20"/>
  <c r="AD54" i="20"/>
  <c r="R56" i="20"/>
  <c r="S56" i="20" s="1"/>
  <c r="U56" i="20"/>
  <c r="AD56" i="20"/>
  <c r="R58" i="20"/>
  <c r="S58" i="20" s="1"/>
  <c r="U58" i="20"/>
  <c r="AD58" i="20"/>
  <c r="Q60" i="20"/>
  <c r="U60" i="20"/>
  <c r="AD60" i="20"/>
  <c r="R17" i="20"/>
  <c r="S17" i="20" s="1"/>
  <c r="R19" i="20"/>
  <c r="S19" i="20" s="1"/>
  <c r="Q20" i="20"/>
  <c r="AB20" i="20"/>
  <c r="R21" i="20"/>
  <c r="S21" i="20" s="1"/>
  <c r="Q22" i="20"/>
  <c r="AB22" i="20"/>
  <c r="R23" i="20"/>
  <c r="S23" i="20" s="1"/>
  <c r="Q24" i="20"/>
  <c r="R25" i="20"/>
  <c r="S25" i="20" s="1"/>
  <c r="Q26" i="20"/>
  <c r="AB26" i="20"/>
  <c r="R27" i="20"/>
  <c r="S27" i="20" s="1"/>
  <c r="Q28" i="20"/>
  <c r="R29" i="20"/>
  <c r="S29" i="20" s="1"/>
  <c r="Q30" i="20"/>
  <c r="AB30" i="20"/>
  <c r="R31" i="20"/>
  <c r="S31" i="20" s="1"/>
  <c r="Q32" i="20"/>
  <c r="R33" i="20"/>
  <c r="S33" i="20" s="1"/>
  <c r="Q34" i="20"/>
  <c r="AB34" i="20"/>
  <c r="R35" i="20"/>
  <c r="S35" i="20" s="1"/>
  <c r="Q36" i="20"/>
  <c r="AB36" i="20"/>
  <c r="R37" i="20"/>
  <c r="S37" i="20" s="1"/>
  <c r="Q38" i="20"/>
  <c r="AB38" i="20"/>
  <c r="R39" i="20"/>
  <c r="S39" i="20" s="1"/>
  <c r="Q40" i="20"/>
  <c r="AB40" i="20"/>
  <c r="Q42" i="20"/>
  <c r="AB42" i="20"/>
  <c r="R43" i="20"/>
  <c r="S43" i="20" s="1"/>
  <c r="Q44" i="20"/>
  <c r="AB44" i="20"/>
  <c r="R45" i="20"/>
  <c r="S45" i="20" s="1"/>
  <c r="Q46" i="20"/>
  <c r="AB46" i="20"/>
  <c r="R47" i="20"/>
  <c r="S47" i="20" s="1"/>
  <c r="Q48" i="20"/>
  <c r="R49" i="20"/>
  <c r="S49" i="20" s="1"/>
  <c r="Q50" i="20"/>
  <c r="AB50" i="20"/>
  <c r="R51" i="20"/>
  <c r="S51" i="20" s="1"/>
  <c r="Q52" i="20"/>
  <c r="AB52" i="20"/>
  <c r="R53" i="20"/>
  <c r="S53" i="20" s="1"/>
  <c r="Q54" i="20"/>
  <c r="AB54" i="20"/>
  <c r="R55" i="20"/>
  <c r="S55" i="20" s="1"/>
  <c r="Q56" i="20"/>
  <c r="AB56" i="20"/>
  <c r="R57" i="20"/>
  <c r="S57" i="20" s="1"/>
  <c r="Q58" i="20"/>
  <c r="AB58" i="20"/>
  <c r="R59" i="20"/>
  <c r="S59" i="20" s="1"/>
  <c r="AE59" i="20"/>
  <c r="AF59" i="20" s="1"/>
  <c r="R60" i="20"/>
  <c r="S60" i="20" s="1"/>
  <c r="S62" i="20"/>
  <c r="Q62" i="20"/>
  <c r="U62" i="20"/>
  <c r="AD62" i="20"/>
  <c r="R61" i="20"/>
  <c r="S61" i="20" s="1"/>
  <c r="R63" i="20"/>
  <c r="S63" i="20" s="1"/>
  <c r="Q64" i="20"/>
  <c r="AB64" i="20"/>
  <c r="AE64" i="20"/>
  <c r="AF64" i="20" s="1"/>
  <c r="R65" i="20"/>
  <c r="S65" i="20" s="1"/>
  <c r="Q66" i="20"/>
  <c r="AE66" i="20"/>
  <c r="AF66" i="20" s="1"/>
  <c r="R67" i="20"/>
  <c r="S67" i="20" s="1"/>
  <c r="Q68" i="20"/>
  <c r="AB68" i="20"/>
  <c r="AE68" i="20"/>
  <c r="AF68" i="20" s="1"/>
  <c r="R69" i="20"/>
  <c r="S69" i="20" s="1"/>
  <c r="Q70" i="20"/>
  <c r="AB70" i="20"/>
  <c r="AE70" i="20"/>
  <c r="AF70" i="20" s="1"/>
  <c r="R71" i="20"/>
  <c r="S71" i="20" s="1"/>
  <c r="Q72" i="20"/>
  <c r="AE72" i="20"/>
  <c r="AF72" i="20" s="1"/>
  <c r="R73" i="20"/>
  <c r="S73" i="20" s="1"/>
  <c r="Q74" i="20"/>
  <c r="AE74" i="20"/>
  <c r="AF74" i="20" s="1"/>
  <c r="R75" i="20"/>
  <c r="S75" i="20" s="1"/>
  <c r="Q76" i="20"/>
  <c r="AE76" i="20"/>
  <c r="AF76" i="20" s="1"/>
  <c r="R77" i="20"/>
  <c r="S77" i="20" s="1"/>
  <c r="Q78" i="20"/>
  <c r="AB78" i="20"/>
  <c r="AE78" i="20"/>
  <c r="AF78" i="20" s="1"/>
  <c r="R79" i="20"/>
  <c r="S79" i="20" s="1"/>
  <c r="Q80" i="20"/>
  <c r="AB80" i="20"/>
  <c r="R81" i="20"/>
  <c r="S83" i="20"/>
  <c r="Q83" i="20"/>
  <c r="U83" i="20"/>
  <c r="AB101" i="20"/>
  <c r="R64" i="20"/>
  <c r="S64" i="20" s="1"/>
  <c r="R66" i="20"/>
  <c r="S66" i="20" s="1"/>
  <c r="R68" i="20"/>
  <c r="S68" i="20" s="1"/>
  <c r="R70" i="20"/>
  <c r="S70" i="20" s="1"/>
  <c r="R72" i="20"/>
  <c r="S72" i="20" s="1"/>
  <c r="R74" i="20"/>
  <c r="S74" i="20" s="1"/>
  <c r="R76" i="20"/>
  <c r="S76" i="20" s="1"/>
  <c r="R78" i="20"/>
  <c r="S78" i="20" s="1"/>
  <c r="R80" i="20"/>
  <c r="S80" i="20" s="1"/>
  <c r="AE80" i="20"/>
  <c r="AF80" i="20" s="1"/>
  <c r="AD81" i="20"/>
  <c r="Q101" i="20"/>
  <c r="AD83" i="20"/>
  <c r="R85" i="20"/>
  <c r="S85" i="20" s="1"/>
  <c r="U85" i="20"/>
  <c r="AD85" i="20"/>
  <c r="R87" i="20"/>
  <c r="S87" i="20" s="1"/>
  <c r="U87" i="20"/>
  <c r="AD87" i="20"/>
  <c r="R89" i="20"/>
  <c r="S89" i="20" s="1"/>
  <c r="U89" i="20"/>
  <c r="AD89" i="20"/>
  <c r="R91" i="20"/>
  <c r="S91" i="20" s="1"/>
  <c r="U91" i="20"/>
  <c r="AD91" i="20"/>
  <c r="R93" i="20"/>
  <c r="S93" i="20" s="1"/>
  <c r="U93" i="20"/>
  <c r="AD93" i="20"/>
  <c r="R95" i="20"/>
  <c r="S95" i="20" s="1"/>
  <c r="U95" i="20"/>
  <c r="AD95" i="20"/>
  <c r="R97" i="20"/>
  <c r="S97" i="20" s="1"/>
  <c r="U97" i="20"/>
  <c r="AD97" i="20"/>
  <c r="R99" i="20"/>
  <c r="S99" i="20" s="1"/>
  <c r="U99" i="20"/>
  <c r="AD99" i="20"/>
  <c r="AE100" i="20"/>
  <c r="AF100" i="20" s="1"/>
  <c r="Y101" i="20"/>
  <c r="R82" i="20"/>
  <c r="S82" i="20" s="1"/>
  <c r="AB83" i="20"/>
  <c r="R84" i="20"/>
  <c r="S84" i="20" s="1"/>
  <c r="Q85" i="20"/>
  <c r="AB85" i="20"/>
  <c r="R86" i="20"/>
  <c r="S86" i="20" s="1"/>
  <c r="Q87" i="20"/>
  <c r="AB87" i="20"/>
  <c r="R88" i="20"/>
  <c r="Q89" i="20"/>
  <c r="AB89" i="20"/>
  <c r="R90" i="20"/>
  <c r="S90" i="20" s="1"/>
  <c r="Q91" i="20"/>
  <c r="AB91" i="20"/>
  <c r="R92" i="20"/>
  <c r="S92" i="20" s="1"/>
  <c r="Q93" i="20"/>
  <c r="AB93" i="20"/>
  <c r="R94" i="20"/>
  <c r="S94" i="20" s="1"/>
  <c r="Q95" i="20"/>
  <c r="AB95" i="20"/>
  <c r="R96" i="20"/>
  <c r="S96" i="20" s="1"/>
  <c r="Q97" i="20"/>
  <c r="R98" i="20"/>
  <c r="S98" i="20" s="1"/>
  <c r="Q99" i="20"/>
  <c r="AB99" i="20"/>
  <c r="R100" i="20"/>
  <c r="S100" i="20" s="1"/>
  <c r="AC101" i="19"/>
  <c r="Z101" i="19"/>
  <c r="X101" i="19"/>
  <c r="W101" i="19"/>
  <c r="V101" i="19"/>
  <c r="T101" i="19"/>
  <c r="O101" i="19"/>
  <c r="M101" i="19"/>
  <c r="L101" i="19"/>
  <c r="K101" i="19"/>
  <c r="J101" i="19"/>
  <c r="I101" i="19"/>
  <c r="H101" i="19"/>
  <c r="AA100" i="19"/>
  <c r="AD100" i="19" s="1"/>
  <c r="Y100" i="19"/>
  <c r="P100" i="19"/>
  <c r="U100" i="19" s="1"/>
  <c r="N100" i="19"/>
  <c r="G100" i="19"/>
  <c r="AA99" i="19"/>
  <c r="AD99" i="19" s="1"/>
  <c r="Y99" i="19"/>
  <c r="P99" i="19"/>
  <c r="R99" i="19" s="1"/>
  <c r="N99" i="19"/>
  <c r="G99" i="19"/>
  <c r="AB98" i="19"/>
  <c r="AA98" i="19"/>
  <c r="AD98" i="19" s="1"/>
  <c r="Y98" i="19"/>
  <c r="P98" i="19"/>
  <c r="U98" i="19" s="1"/>
  <c r="N98" i="19"/>
  <c r="G98" i="19"/>
  <c r="AB97" i="19"/>
  <c r="AA97" i="19"/>
  <c r="AE97" i="19" s="1"/>
  <c r="AF97" i="19" s="1"/>
  <c r="Y97" i="19"/>
  <c r="P97" i="19"/>
  <c r="U97" i="19" s="1"/>
  <c r="N97" i="19"/>
  <c r="G97" i="19"/>
  <c r="AB96" i="19"/>
  <c r="AA96" i="19"/>
  <c r="AD96" i="19" s="1"/>
  <c r="Y96" i="19"/>
  <c r="P96" i="19"/>
  <c r="U96" i="19" s="1"/>
  <c r="N96" i="19"/>
  <c r="G96" i="19"/>
  <c r="AA95" i="19"/>
  <c r="Y95" i="19"/>
  <c r="P95" i="19"/>
  <c r="N95" i="19"/>
  <c r="G95" i="19"/>
  <c r="AA94" i="19"/>
  <c r="AD94" i="19" s="1"/>
  <c r="Y94" i="19"/>
  <c r="P94" i="19"/>
  <c r="U94" i="19" s="1"/>
  <c r="N94" i="19"/>
  <c r="G94" i="19"/>
  <c r="AA93" i="19"/>
  <c r="Y93" i="19"/>
  <c r="P93" i="19"/>
  <c r="U93" i="19" s="1"/>
  <c r="N93" i="19"/>
  <c r="G93" i="19"/>
  <c r="AA92" i="19"/>
  <c r="AD92" i="19" s="1"/>
  <c r="Y92" i="19"/>
  <c r="P92" i="19"/>
  <c r="U92" i="19" s="1"/>
  <c r="N92" i="19"/>
  <c r="G92" i="19"/>
  <c r="AA91" i="19"/>
  <c r="Y91" i="19"/>
  <c r="P91" i="19"/>
  <c r="N91" i="19"/>
  <c r="G91" i="19"/>
  <c r="AA90" i="19"/>
  <c r="AD90" i="19" s="1"/>
  <c r="Y90" i="19"/>
  <c r="P90" i="19"/>
  <c r="U90" i="19" s="1"/>
  <c r="N90" i="19"/>
  <c r="G90" i="19"/>
  <c r="AA89" i="19"/>
  <c r="Y89" i="19"/>
  <c r="P89" i="19"/>
  <c r="U89" i="19" s="1"/>
  <c r="N89" i="19"/>
  <c r="G89" i="19"/>
  <c r="AB88" i="19"/>
  <c r="AA88" i="19"/>
  <c r="AD88" i="19" s="1"/>
  <c r="Y88" i="19"/>
  <c r="Q88" i="19"/>
  <c r="P88" i="19"/>
  <c r="U88" i="19" s="1"/>
  <c r="N88" i="19"/>
  <c r="G88" i="19"/>
  <c r="AA87" i="19"/>
  <c r="Y87" i="19"/>
  <c r="P87" i="19"/>
  <c r="U87" i="19" s="1"/>
  <c r="N87" i="19"/>
  <c r="G87" i="19"/>
  <c r="AA86" i="19"/>
  <c r="AD86" i="19" s="1"/>
  <c r="Y86" i="19"/>
  <c r="P86" i="19"/>
  <c r="U86" i="19" s="1"/>
  <c r="N86" i="19"/>
  <c r="G86" i="19"/>
  <c r="AA85" i="19"/>
  <c r="Y85" i="19"/>
  <c r="P85" i="19"/>
  <c r="N85" i="19"/>
  <c r="G85" i="19"/>
  <c r="AA84" i="19"/>
  <c r="AD84" i="19" s="1"/>
  <c r="Y84" i="19"/>
  <c r="P84" i="19"/>
  <c r="U84" i="19" s="1"/>
  <c r="N84" i="19"/>
  <c r="G84" i="19"/>
  <c r="AA83" i="19"/>
  <c r="Y83" i="19"/>
  <c r="P83" i="19"/>
  <c r="U83" i="19" s="1"/>
  <c r="N83" i="19"/>
  <c r="G83" i="19"/>
  <c r="AA82" i="19"/>
  <c r="AD82" i="19" s="1"/>
  <c r="Y82" i="19"/>
  <c r="P82" i="19"/>
  <c r="U82" i="19" s="1"/>
  <c r="N82" i="19"/>
  <c r="G82" i="19"/>
  <c r="AB81" i="19"/>
  <c r="AA81" i="19"/>
  <c r="AE81" i="19" s="1"/>
  <c r="AF81" i="19" s="1"/>
  <c r="Y81" i="19"/>
  <c r="Q81" i="19"/>
  <c r="P81" i="19"/>
  <c r="N81" i="19"/>
  <c r="G81" i="19"/>
  <c r="AA80" i="19"/>
  <c r="AD80" i="19" s="1"/>
  <c r="Y80" i="19"/>
  <c r="P80" i="19"/>
  <c r="U80" i="19" s="1"/>
  <c r="N80" i="19"/>
  <c r="G80" i="19"/>
  <c r="AA79" i="19"/>
  <c r="AD79" i="19" s="1"/>
  <c r="Y79" i="19"/>
  <c r="P79" i="19"/>
  <c r="R79" i="19" s="1"/>
  <c r="N79" i="19"/>
  <c r="G79" i="19"/>
  <c r="AA78" i="19"/>
  <c r="AD78" i="19" s="1"/>
  <c r="Y78" i="19"/>
  <c r="P78" i="19"/>
  <c r="U78" i="19" s="1"/>
  <c r="N78" i="19"/>
  <c r="G78" i="19"/>
  <c r="AA77" i="19"/>
  <c r="AD77" i="19" s="1"/>
  <c r="Y77" i="19"/>
  <c r="P77" i="19"/>
  <c r="R77" i="19" s="1"/>
  <c r="N77" i="19"/>
  <c r="G77" i="19"/>
  <c r="AB76" i="19"/>
  <c r="AA76" i="19"/>
  <c r="AD76" i="19" s="1"/>
  <c r="Y76" i="19"/>
  <c r="P76" i="19"/>
  <c r="U76" i="19" s="1"/>
  <c r="N76" i="19"/>
  <c r="G76" i="19"/>
  <c r="AA75" i="19"/>
  <c r="AD75" i="19" s="1"/>
  <c r="Y75" i="19"/>
  <c r="P75" i="19"/>
  <c r="R75" i="19" s="1"/>
  <c r="N75" i="19"/>
  <c r="G75" i="19"/>
  <c r="AB74" i="19"/>
  <c r="AA74" i="19"/>
  <c r="AD74" i="19" s="1"/>
  <c r="Y74" i="19"/>
  <c r="P74" i="19"/>
  <c r="U74" i="19" s="1"/>
  <c r="N74" i="19"/>
  <c r="G74" i="19"/>
  <c r="AA73" i="19"/>
  <c r="AD73" i="19" s="1"/>
  <c r="Y73" i="19"/>
  <c r="P73" i="19"/>
  <c r="R73" i="19" s="1"/>
  <c r="N73" i="19"/>
  <c r="G73" i="19"/>
  <c r="AB72" i="19"/>
  <c r="AA72" i="19"/>
  <c r="AD72" i="19" s="1"/>
  <c r="Y72" i="19"/>
  <c r="P72" i="19"/>
  <c r="U72" i="19" s="1"/>
  <c r="N72" i="19"/>
  <c r="G72" i="19"/>
  <c r="AA71" i="19"/>
  <c r="AD71" i="19" s="1"/>
  <c r="Y71" i="19"/>
  <c r="P71" i="19"/>
  <c r="R71" i="19" s="1"/>
  <c r="N71" i="19"/>
  <c r="G71" i="19"/>
  <c r="AA70" i="19"/>
  <c r="AD70" i="19" s="1"/>
  <c r="Y70" i="19"/>
  <c r="P70" i="19"/>
  <c r="U70" i="19" s="1"/>
  <c r="N70" i="19"/>
  <c r="G70" i="19"/>
  <c r="AA69" i="19"/>
  <c r="AD69" i="19" s="1"/>
  <c r="Y69" i="19"/>
  <c r="P69" i="19"/>
  <c r="R69" i="19" s="1"/>
  <c r="N69" i="19"/>
  <c r="G69" i="19"/>
  <c r="AA68" i="19"/>
  <c r="AD68" i="19" s="1"/>
  <c r="Y68" i="19"/>
  <c r="P68" i="19"/>
  <c r="U68" i="19" s="1"/>
  <c r="N68" i="19"/>
  <c r="G68" i="19"/>
  <c r="AA67" i="19"/>
  <c r="AD67" i="19" s="1"/>
  <c r="Y67" i="19"/>
  <c r="P67" i="19"/>
  <c r="R67" i="19" s="1"/>
  <c r="N67" i="19"/>
  <c r="G67" i="19"/>
  <c r="AB66" i="19"/>
  <c r="AA66" i="19"/>
  <c r="AD66" i="19" s="1"/>
  <c r="Y66" i="19"/>
  <c r="P66" i="19"/>
  <c r="U66" i="19" s="1"/>
  <c r="N66" i="19"/>
  <c r="G66" i="19"/>
  <c r="AA65" i="19"/>
  <c r="AD65" i="19" s="1"/>
  <c r="Y65" i="19"/>
  <c r="P65" i="19"/>
  <c r="R65" i="19" s="1"/>
  <c r="N65" i="19"/>
  <c r="G65" i="19"/>
  <c r="AA64" i="19"/>
  <c r="AD64" i="19" s="1"/>
  <c r="Y64" i="19"/>
  <c r="P64" i="19"/>
  <c r="U64" i="19" s="1"/>
  <c r="N64" i="19"/>
  <c r="G64" i="19"/>
  <c r="AA63" i="19"/>
  <c r="AD63" i="19" s="1"/>
  <c r="Y63" i="19"/>
  <c r="P63" i="19"/>
  <c r="R63" i="19" s="1"/>
  <c r="N63" i="19"/>
  <c r="G63" i="19"/>
  <c r="AB62" i="19"/>
  <c r="AA62" i="19"/>
  <c r="AD62" i="19" s="1"/>
  <c r="Y62" i="19"/>
  <c r="P62" i="19"/>
  <c r="U62" i="19" s="1"/>
  <c r="N62" i="19"/>
  <c r="G62" i="19"/>
  <c r="AA61" i="19"/>
  <c r="AD61" i="19" s="1"/>
  <c r="Y61" i="19"/>
  <c r="P61" i="19"/>
  <c r="R61" i="19" s="1"/>
  <c r="N61" i="19"/>
  <c r="G61" i="19"/>
  <c r="AB60" i="19"/>
  <c r="AA60" i="19"/>
  <c r="AD60" i="19" s="1"/>
  <c r="Y60" i="19"/>
  <c r="P60" i="19"/>
  <c r="U60" i="19" s="1"/>
  <c r="N60" i="19"/>
  <c r="G60" i="19"/>
  <c r="AA59" i="19"/>
  <c r="AD59" i="19" s="1"/>
  <c r="Y59" i="19"/>
  <c r="P59" i="19"/>
  <c r="R59" i="19" s="1"/>
  <c r="N59" i="19"/>
  <c r="G59" i="19"/>
  <c r="AA58" i="19"/>
  <c r="AD58" i="19" s="1"/>
  <c r="Y58" i="19"/>
  <c r="P58" i="19"/>
  <c r="U58" i="19" s="1"/>
  <c r="N58" i="19"/>
  <c r="G58" i="19"/>
  <c r="AA57" i="19"/>
  <c r="AD57" i="19" s="1"/>
  <c r="Y57" i="19"/>
  <c r="P57" i="19"/>
  <c r="R57" i="19" s="1"/>
  <c r="N57" i="19"/>
  <c r="G57" i="19"/>
  <c r="AA56" i="19"/>
  <c r="AD56" i="19" s="1"/>
  <c r="Y56" i="19"/>
  <c r="P56" i="19"/>
  <c r="U56" i="19" s="1"/>
  <c r="N56" i="19"/>
  <c r="G56" i="19"/>
  <c r="AA55" i="19"/>
  <c r="AD55" i="19" s="1"/>
  <c r="Y55" i="19"/>
  <c r="P55" i="19"/>
  <c r="R55" i="19" s="1"/>
  <c r="N55" i="19"/>
  <c r="G55" i="19"/>
  <c r="AA54" i="19"/>
  <c r="AD54" i="19" s="1"/>
  <c r="Y54" i="19"/>
  <c r="P54" i="19"/>
  <c r="U54" i="19" s="1"/>
  <c r="N54" i="19"/>
  <c r="G54" i="19"/>
  <c r="AB53" i="19"/>
  <c r="AA53" i="19"/>
  <c r="AE53" i="19" s="1"/>
  <c r="AF53" i="19" s="1"/>
  <c r="Y53" i="19"/>
  <c r="P53" i="19"/>
  <c r="N53" i="19"/>
  <c r="G53" i="19"/>
  <c r="AA52" i="19"/>
  <c r="AD52" i="19" s="1"/>
  <c r="Y52" i="19"/>
  <c r="P52" i="19"/>
  <c r="U52" i="19" s="1"/>
  <c r="N52" i="19"/>
  <c r="G52" i="19"/>
  <c r="AA51" i="19"/>
  <c r="Y51" i="19"/>
  <c r="P51" i="19"/>
  <c r="U51" i="19" s="1"/>
  <c r="N51" i="19"/>
  <c r="G51" i="19"/>
  <c r="AA50" i="19"/>
  <c r="AD50" i="19" s="1"/>
  <c r="Y50" i="19"/>
  <c r="P50" i="19"/>
  <c r="U50" i="19" s="1"/>
  <c r="N50" i="19"/>
  <c r="G50" i="19"/>
  <c r="AA49" i="19"/>
  <c r="Y49" i="19"/>
  <c r="P49" i="19"/>
  <c r="N49" i="19"/>
  <c r="G49" i="19"/>
  <c r="AB48" i="19"/>
  <c r="AA48" i="19"/>
  <c r="AD48" i="19" s="1"/>
  <c r="Y48" i="19"/>
  <c r="P48" i="19"/>
  <c r="U48" i="19" s="1"/>
  <c r="N48" i="19"/>
  <c r="G48" i="19"/>
  <c r="AA47" i="19"/>
  <c r="Y47" i="19"/>
  <c r="P47" i="19"/>
  <c r="U47" i="19" s="1"/>
  <c r="N47" i="19"/>
  <c r="G47" i="19"/>
  <c r="AA46" i="19"/>
  <c r="AD46" i="19" s="1"/>
  <c r="Y46" i="19"/>
  <c r="P46" i="19"/>
  <c r="U46" i="19" s="1"/>
  <c r="N46" i="19"/>
  <c r="G46" i="19"/>
  <c r="AA45" i="19"/>
  <c r="Y45" i="19"/>
  <c r="P45" i="19"/>
  <c r="N45" i="19"/>
  <c r="G45" i="19"/>
  <c r="AA44" i="19"/>
  <c r="AD44" i="19" s="1"/>
  <c r="Y44" i="19"/>
  <c r="P44" i="19"/>
  <c r="U44" i="19" s="1"/>
  <c r="N44" i="19"/>
  <c r="G44" i="19"/>
  <c r="AA43" i="19"/>
  <c r="Y43" i="19"/>
  <c r="P43" i="19"/>
  <c r="U43" i="19" s="1"/>
  <c r="N43" i="19"/>
  <c r="G43" i="19"/>
  <c r="AA42" i="19"/>
  <c r="AD42" i="19" s="1"/>
  <c r="Y42" i="19"/>
  <c r="P42" i="19"/>
  <c r="U42" i="19" s="1"/>
  <c r="N42" i="19"/>
  <c r="G42" i="19"/>
  <c r="AA41" i="19"/>
  <c r="Y41" i="19"/>
  <c r="U41" i="19"/>
  <c r="S41" i="19"/>
  <c r="Q41" i="19"/>
  <c r="N41" i="19"/>
  <c r="G41" i="19"/>
  <c r="AA40" i="19"/>
  <c r="AD40" i="19" s="1"/>
  <c r="Y40" i="19"/>
  <c r="P40" i="19"/>
  <c r="U40" i="19" s="1"/>
  <c r="N40" i="19"/>
  <c r="G40" i="19"/>
  <c r="AA39" i="19"/>
  <c r="Y39" i="19"/>
  <c r="P39" i="19"/>
  <c r="N39" i="19"/>
  <c r="G39" i="19"/>
  <c r="AA38" i="19"/>
  <c r="AD38" i="19" s="1"/>
  <c r="Y38" i="19"/>
  <c r="P38" i="19"/>
  <c r="U38" i="19" s="1"/>
  <c r="N38" i="19"/>
  <c r="G38" i="19"/>
  <c r="AA37" i="19"/>
  <c r="AE37" i="19" s="1"/>
  <c r="AF37" i="19" s="1"/>
  <c r="Y37" i="19"/>
  <c r="P37" i="19"/>
  <c r="R37" i="19" s="1"/>
  <c r="N37" i="19"/>
  <c r="G37" i="19"/>
  <c r="AA36" i="19"/>
  <c r="AD36" i="19" s="1"/>
  <c r="Y36" i="19"/>
  <c r="P36" i="19"/>
  <c r="U36" i="19" s="1"/>
  <c r="N36" i="19"/>
  <c r="G36" i="19"/>
  <c r="AB35" i="19"/>
  <c r="AA35" i="19"/>
  <c r="AE35" i="19" s="1"/>
  <c r="AF35" i="19" s="1"/>
  <c r="Y35" i="19"/>
  <c r="P35" i="19"/>
  <c r="U35" i="19" s="1"/>
  <c r="N35" i="19"/>
  <c r="G35" i="19"/>
  <c r="AA34" i="19"/>
  <c r="AD34" i="19" s="1"/>
  <c r="Y34" i="19"/>
  <c r="P34" i="19"/>
  <c r="U34" i="19" s="1"/>
  <c r="N34" i="19"/>
  <c r="G34" i="19"/>
  <c r="AA33" i="19"/>
  <c r="Y33" i="19"/>
  <c r="P33" i="19"/>
  <c r="N33" i="19"/>
  <c r="G33" i="19"/>
  <c r="AB32" i="19"/>
  <c r="AA32" i="19"/>
  <c r="AD32" i="19" s="1"/>
  <c r="Y32" i="19"/>
  <c r="P32" i="19"/>
  <c r="Q32" i="19" s="1"/>
  <c r="N32" i="19"/>
  <c r="G32" i="19"/>
  <c r="AB31" i="19"/>
  <c r="AA31" i="19"/>
  <c r="AE31" i="19" s="1"/>
  <c r="AF31" i="19" s="1"/>
  <c r="Y31" i="19"/>
  <c r="P31" i="19"/>
  <c r="N31" i="19"/>
  <c r="G31" i="19"/>
  <c r="AA30" i="19"/>
  <c r="AD30" i="19" s="1"/>
  <c r="Y30" i="19"/>
  <c r="P30" i="19"/>
  <c r="U30" i="19" s="1"/>
  <c r="N30" i="19"/>
  <c r="G30" i="19"/>
  <c r="AB29" i="19"/>
  <c r="AA29" i="19"/>
  <c r="AE29" i="19" s="1"/>
  <c r="AF29" i="19" s="1"/>
  <c r="Y29" i="19"/>
  <c r="P29" i="19"/>
  <c r="R29" i="19" s="1"/>
  <c r="N29" i="19"/>
  <c r="G29" i="19"/>
  <c r="AB28" i="19"/>
  <c r="AA28" i="19"/>
  <c r="AD28" i="19" s="1"/>
  <c r="Y28" i="19"/>
  <c r="P28" i="19"/>
  <c r="U28" i="19" s="1"/>
  <c r="N28" i="19"/>
  <c r="G28" i="19"/>
  <c r="AA27" i="19"/>
  <c r="AD27" i="19" s="1"/>
  <c r="Y27" i="19"/>
  <c r="P27" i="19"/>
  <c r="R27" i="19" s="1"/>
  <c r="N27" i="19"/>
  <c r="G27" i="19"/>
  <c r="AA26" i="19"/>
  <c r="AD26" i="19" s="1"/>
  <c r="Y26" i="19"/>
  <c r="P26" i="19"/>
  <c r="U26" i="19" s="1"/>
  <c r="N26" i="19"/>
  <c r="G26" i="19"/>
  <c r="AA25" i="19"/>
  <c r="AD25" i="19" s="1"/>
  <c r="Y25" i="19"/>
  <c r="P25" i="19"/>
  <c r="R25" i="19" s="1"/>
  <c r="N25" i="19"/>
  <c r="G25" i="19"/>
  <c r="AB24" i="19"/>
  <c r="AA24" i="19"/>
  <c r="AD24" i="19" s="1"/>
  <c r="Y24" i="19"/>
  <c r="P24" i="19"/>
  <c r="U24" i="19" s="1"/>
  <c r="N24" i="19"/>
  <c r="G24" i="19"/>
  <c r="AA23" i="19"/>
  <c r="AD23" i="19" s="1"/>
  <c r="Y23" i="19"/>
  <c r="P23" i="19"/>
  <c r="R23" i="19" s="1"/>
  <c r="N23" i="19"/>
  <c r="G23" i="19"/>
  <c r="AA22" i="19"/>
  <c r="AD22" i="19" s="1"/>
  <c r="Y22" i="19"/>
  <c r="P22" i="19"/>
  <c r="U22" i="19" s="1"/>
  <c r="N22" i="19"/>
  <c r="G22" i="19"/>
  <c r="AA21" i="19"/>
  <c r="AD21" i="19" s="1"/>
  <c r="Y21" i="19"/>
  <c r="P21" i="19"/>
  <c r="R21" i="19" s="1"/>
  <c r="N21" i="19"/>
  <c r="G21" i="19"/>
  <c r="AA20" i="19"/>
  <c r="AD20" i="19" s="1"/>
  <c r="Y20" i="19"/>
  <c r="P20" i="19"/>
  <c r="U20" i="19" s="1"/>
  <c r="N20" i="19"/>
  <c r="G20" i="19"/>
  <c r="AA19" i="19"/>
  <c r="AD19" i="19" s="1"/>
  <c r="Y19" i="19"/>
  <c r="P19" i="19"/>
  <c r="R19" i="19" s="1"/>
  <c r="N19" i="19"/>
  <c r="G19" i="19"/>
  <c r="AB18" i="19"/>
  <c r="AA18" i="19"/>
  <c r="AD18" i="19" s="1"/>
  <c r="Y18" i="19"/>
  <c r="P18" i="19"/>
  <c r="U18" i="19" s="1"/>
  <c r="N18" i="19"/>
  <c r="G18" i="19"/>
  <c r="AA17" i="19"/>
  <c r="AD17" i="19" s="1"/>
  <c r="Y17" i="19"/>
  <c r="P17" i="19"/>
  <c r="R17" i="19" s="1"/>
  <c r="N17" i="19"/>
  <c r="G17" i="19"/>
  <c r="AA16" i="19"/>
  <c r="AD16" i="19" s="1"/>
  <c r="Y16" i="19"/>
  <c r="P16" i="19"/>
  <c r="U16" i="19" s="1"/>
  <c r="N16" i="19"/>
  <c r="G16" i="19"/>
  <c r="AA15" i="19"/>
  <c r="AD15" i="19" s="1"/>
  <c r="Y15" i="19"/>
  <c r="P15" i="19"/>
  <c r="R15" i="19" s="1"/>
  <c r="N15" i="19"/>
  <c r="G15" i="19"/>
  <c r="AB14" i="19"/>
  <c r="AA14" i="19"/>
  <c r="AD14" i="19" s="1"/>
  <c r="Y14" i="19"/>
  <c r="P14" i="19"/>
  <c r="U14" i="19" s="1"/>
  <c r="N14" i="19"/>
  <c r="G14" i="19"/>
  <c r="AB13" i="19"/>
  <c r="AA13" i="19"/>
  <c r="AE13" i="19" s="1"/>
  <c r="AF13" i="19" s="1"/>
  <c r="Y13" i="19"/>
  <c r="P13" i="19"/>
  <c r="N13" i="19"/>
  <c r="G13" i="19"/>
  <c r="AB12" i="19"/>
  <c r="AA12" i="19"/>
  <c r="AD12" i="19" s="1"/>
  <c r="Y12" i="19"/>
  <c r="P12" i="19"/>
  <c r="U12" i="19" s="1"/>
  <c r="N12" i="19"/>
  <c r="AB11" i="19"/>
  <c r="AA11" i="19"/>
  <c r="AE11" i="19" s="1"/>
  <c r="AF11" i="19" s="1"/>
  <c r="Y11" i="19"/>
  <c r="P11" i="19"/>
  <c r="R11" i="19" s="1"/>
  <c r="N11" i="19"/>
  <c r="G11" i="19"/>
  <c r="AA10" i="19"/>
  <c r="AD10" i="19" s="1"/>
  <c r="Y10" i="19"/>
  <c r="P10" i="19"/>
  <c r="U10" i="19" s="1"/>
  <c r="N10" i="19"/>
  <c r="G10" i="19"/>
  <c r="AA9" i="19"/>
  <c r="AD9" i="19" s="1"/>
  <c r="Y9" i="19"/>
  <c r="P9" i="19"/>
  <c r="R9" i="19" s="1"/>
  <c r="N9" i="19"/>
  <c r="G9" i="19"/>
  <c r="AA8" i="19"/>
  <c r="AD8" i="19" s="1"/>
  <c r="Y8" i="19"/>
  <c r="P8" i="19"/>
  <c r="U8" i="19" s="1"/>
  <c r="N8" i="19"/>
  <c r="G8" i="19"/>
  <c r="AA7" i="19"/>
  <c r="AD7" i="19" s="1"/>
  <c r="Y7" i="19"/>
  <c r="P7" i="19"/>
  <c r="R7" i="19" s="1"/>
  <c r="N7" i="19"/>
  <c r="B6" i="19"/>
  <c r="C6" i="19" s="1"/>
  <c r="D6" i="19" s="1"/>
  <c r="E6" i="19" s="1"/>
  <c r="F6" i="19" s="1"/>
  <c r="G6" i="19" s="1"/>
  <c r="H6" i="19" s="1"/>
  <c r="I6" i="19" s="1"/>
  <c r="J6" i="19" s="1"/>
  <c r="K6" i="19" s="1"/>
  <c r="G12" i="19" l="1"/>
  <c r="G7" i="19"/>
  <c r="Q96" i="19"/>
  <c r="Q36" i="19"/>
  <c r="AB38" i="19"/>
  <c r="AB34" i="19"/>
  <c r="Q46" i="19"/>
  <c r="Q48" i="19"/>
  <c r="AB50" i="19"/>
  <c r="Q30" i="19"/>
  <c r="Q82" i="19"/>
  <c r="Q84" i="19"/>
  <c r="AF5" i="25"/>
  <c r="AB5" i="25"/>
  <c r="AB6" i="25"/>
  <c r="AC6" i="25" s="1"/>
  <c r="Q16" i="19"/>
  <c r="AB26" i="19"/>
  <c r="Q28" i="19"/>
  <c r="AB42" i="19"/>
  <c r="AB68" i="19"/>
  <c r="Q70" i="19"/>
  <c r="Q74" i="19"/>
  <c r="AB92" i="19"/>
  <c r="Q100" i="19"/>
  <c r="AA6" i="24"/>
  <c r="AA5" i="24"/>
  <c r="W6" i="23"/>
  <c r="X6" i="23" s="1"/>
  <c r="Y6" i="23" s="1"/>
  <c r="Z6" i="23" s="1"/>
  <c r="Y4" i="23"/>
  <c r="Q8" i="19"/>
  <c r="AE16" i="19"/>
  <c r="AF16" i="19" s="1"/>
  <c r="Q20" i="19"/>
  <c r="AB22" i="19"/>
  <c r="Q24" i="19"/>
  <c r="Q40" i="19"/>
  <c r="AB44" i="19"/>
  <c r="AB52" i="19"/>
  <c r="AB54" i="19"/>
  <c r="Q56" i="19"/>
  <c r="AB58" i="19"/>
  <c r="Q60" i="19"/>
  <c r="AB64" i="19"/>
  <c r="Q66" i="19"/>
  <c r="Q78" i="19"/>
  <c r="AB80" i="19"/>
  <c r="AB86" i="19"/>
  <c r="Q90" i="19"/>
  <c r="AB94" i="19"/>
  <c r="U6" i="22"/>
  <c r="V6" i="22" s="1"/>
  <c r="U5" i="22"/>
  <c r="AE20" i="19"/>
  <c r="AF20" i="19" s="1"/>
  <c r="AE24" i="19"/>
  <c r="AF24" i="19" s="1"/>
  <c r="AE28" i="19"/>
  <c r="AF28" i="19" s="1"/>
  <c r="AE30" i="19"/>
  <c r="AF30" i="19" s="1"/>
  <c r="AE32" i="19"/>
  <c r="AF32" i="19" s="1"/>
  <c r="AE36" i="19"/>
  <c r="AF36" i="19" s="1"/>
  <c r="AE40" i="19"/>
  <c r="AF40" i="19" s="1"/>
  <c r="AE46" i="19"/>
  <c r="AF46" i="19" s="1"/>
  <c r="AE48" i="19"/>
  <c r="AF48" i="19" s="1"/>
  <c r="AE56" i="19"/>
  <c r="AF56" i="19" s="1"/>
  <c r="AE60" i="19"/>
  <c r="AF60" i="19" s="1"/>
  <c r="AE66" i="19"/>
  <c r="AF66" i="19" s="1"/>
  <c r="AE78" i="19"/>
  <c r="AF78" i="19" s="1"/>
  <c r="AE82" i="19"/>
  <c r="AF82" i="19" s="1"/>
  <c r="AE84" i="19"/>
  <c r="AF84" i="19" s="1"/>
  <c r="S88" i="19"/>
  <c r="AE88" i="19"/>
  <c r="AF88" i="19" s="1"/>
  <c r="AE90" i="19"/>
  <c r="AF90" i="19" s="1"/>
  <c r="AE96" i="19"/>
  <c r="AF96" i="19" s="1"/>
  <c r="AE100" i="19"/>
  <c r="AF100" i="19" s="1"/>
  <c r="AE8" i="19"/>
  <c r="AF8" i="19" s="1"/>
  <c r="AE70" i="19"/>
  <c r="AF70" i="19" s="1"/>
  <c r="AE74" i="19"/>
  <c r="AF74" i="19" s="1"/>
  <c r="AB8" i="19"/>
  <c r="Q10" i="19"/>
  <c r="Q12" i="19"/>
  <c r="AE12" i="19"/>
  <c r="AF12" i="19" s="1"/>
  <c r="Q14" i="19"/>
  <c r="AE14" i="19"/>
  <c r="AF14" i="19" s="1"/>
  <c r="AB16" i="19"/>
  <c r="Q18" i="19"/>
  <c r="AE18" i="19"/>
  <c r="AF18" i="19" s="1"/>
  <c r="AB20" i="19"/>
  <c r="Q22" i="19"/>
  <c r="AE22" i="19"/>
  <c r="AF22" i="19" s="1"/>
  <c r="Q26" i="19"/>
  <c r="AE26" i="19"/>
  <c r="AF26" i="19" s="1"/>
  <c r="AB30" i="19"/>
  <c r="Q34" i="19"/>
  <c r="AE34" i="19"/>
  <c r="AF34" i="19" s="1"/>
  <c r="AB36" i="19"/>
  <c r="AB37" i="19"/>
  <c r="Q38" i="19"/>
  <c r="AE38" i="19"/>
  <c r="AF38" i="19" s="1"/>
  <c r="AB40" i="19"/>
  <c r="Q42" i="19"/>
  <c r="AE42" i="19"/>
  <c r="AF42" i="19" s="1"/>
  <c r="Q44" i="19"/>
  <c r="AE44" i="19"/>
  <c r="AF44" i="19" s="1"/>
  <c r="AB46" i="19"/>
  <c r="Q50" i="19"/>
  <c r="AE50" i="19"/>
  <c r="AF50" i="19" s="1"/>
  <c r="Q52" i="19"/>
  <c r="AE52" i="19"/>
  <c r="AF52" i="19" s="1"/>
  <c r="Q54" i="19"/>
  <c r="AE54" i="19"/>
  <c r="AF54" i="19" s="1"/>
  <c r="AB56" i="19"/>
  <c r="Q58" i="19"/>
  <c r="AE58" i="19"/>
  <c r="AF58" i="19" s="1"/>
  <c r="Q62" i="19"/>
  <c r="AE62" i="19"/>
  <c r="AF62" i="19" s="1"/>
  <c r="Q64" i="19"/>
  <c r="AE64" i="19"/>
  <c r="AF64" i="19" s="1"/>
  <c r="Q68" i="19"/>
  <c r="AE68" i="19"/>
  <c r="AF68" i="19" s="1"/>
  <c r="AB70" i="19"/>
  <c r="Q72" i="19"/>
  <c r="AE72" i="19"/>
  <c r="AF72" i="19" s="1"/>
  <c r="Q76" i="19"/>
  <c r="AE76" i="19"/>
  <c r="AF76" i="19" s="1"/>
  <c r="AB78" i="19"/>
  <c r="Q80" i="19"/>
  <c r="AB82" i="19"/>
  <c r="AB84" i="19"/>
  <c r="Q86" i="19"/>
  <c r="AE86" i="19"/>
  <c r="AF86" i="19" s="1"/>
  <c r="AB90" i="19"/>
  <c r="Q92" i="19"/>
  <c r="AE92" i="19"/>
  <c r="AF92" i="19" s="1"/>
  <c r="Q94" i="19"/>
  <c r="AE94" i="19"/>
  <c r="AF94" i="19" s="1"/>
  <c r="Q98" i="19"/>
  <c r="AE98" i="19"/>
  <c r="AF98" i="19" s="1"/>
  <c r="AB100" i="19"/>
  <c r="N101" i="19"/>
  <c r="Y101" i="19"/>
  <c r="S5" i="21"/>
  <c r="S6" i="21"/>
  <c r="T6" i="21" s="1"/>
  <c r="AE101" i="20"/>
  <c r="AF101" i="20" s="1"/>
  <c r="AF7" i="20"/>
  <c r="Q6" i="20"/>
  <c r="R6" i="20" s="1"/>
  <c r="Q5" i="20"/>
  <c r="R101" i="20"/>
  <c r="S101" i="20" s="1"/>
  <c r="AE10" i="19"/>
  <c r="AF10" i="19" s="1"/>
  <c r="AB10" i="19"/>
  <c r="L6" i="19"/>
  <c r="M6" i="19" s="1"/>
  <c r="N6" i="19" s="1"/>
  <c r="O6" i="19" s="1"/>
  <c r="P6" i="19" s="1"/>
  <c r="N4" i="19"/>
  <c r="Q13" i="19"/>
  <c r="U13" i="19"/>
  <c r="AD13" i="19"/>
  <c r="Q31" i="19"/>
  <c r="U31" i="19"/>
  <c r="AD31" i="19"/>
  <c r="Q33" i="19"/>
  <c r="R33" i="19"/>
  <c r="S33" i="19" s="1"/>
  <c r="AD35" i="19"/>
  <c r="Q39" i="19"/>
  <c r="R39" i="19"/>
  <c r="S39" i="19" s="1"/>
  <c r="AE43" i="19"/>
  <c r="AF43" i="19" s="1"/>
  <c r="AB43" i="19"/>
  <c r="AD43" i="19"/>
  <c r="Q45" i="19"/>
  <c r="R45" i="19"/>
  <c r="S45" i="19" s="1"/>
  <c r="AE47" i="19"/>
  <c r="AF47" i="19" s="1"/>
  <c r="AB47" i="19"/>
  <c r="AD47" i="19"/>
  <c r="Q49" i="19"/>
  <c r="R49" i="19"/>
  <c r="S49" i="19" s="1"/>
  <c r="AE51" i="19"/>
  <c r="AF51" i="19" s="1"/>
  <c r="AB51" i="19"/>
  <c r="AD51" i="19"/>
  <c r="Q53" i="19"/>
  <c r="R53" i="19"/>
  <c r="S53" i="19" s="1"/>
  <c r="S81" i="19"/>
  <c r="U81" i="19"/>
  <c r="R81" i="19"/>
  <c r="G101" i="19"/>
  <c r="P101" i="19"/>
  <c r="S7" i="19"/>
  <c r="Q7" i="19"/>
  <c r="U7" i="19"/>
  <c r="AA101" i="19"/>
  <c r="AD101" i="19" s="1"/>
  <c r="AE7" i="19"/>
  <c r="AB7" i="19"/>
  <c r="S9" i="19"/>
  <c r="Q9" i="19"/>
  <c r="U9" i="19"/>
  <c r="AE9" i="19"/>
  <c r="AF9" i="19" s="1"/>
  <c r="AB9" i="19"/>
  <c r="S11" i="19"/>
  <c r="Q11" i="19"/>
  <c r="U11" i="19"/>
  <c r="AD11" i="19"/>
  <c r="R13" i="19"/>
  <c r="S13" i="19" s="1"/>
  <c r="S15" i="19"/>
  <c r="Q15" i="19"/>
  <c r="U15" i="19"/>
  <c r="AE15" i="19"/>
  <c r="AF15" i="19" s="1"/>
  <c r="AB15" i="19"/>
  <c r="S17" i="19"/>
  <c r="Q17" i="19"/>
  <c r="U17" i="19"/>
  <c r="AE17" i="19"/>
  <c r="AF17" i="19" s="1"/>
  <c r="AB17" i="19"/>
  <c r="S19" i="19"/>
  <c r="Q19" i="19"/>
  <c r="U19" i="19"/>
  <c r="AE19" i="19"/>
  <c r="AF19" i="19" s="1"/>
  <c r="AB19" i="19"/>
  <c r="S21" i="19"/>
  <c r="Q21" i="19"/>
  <c r="U21" i="19"/>
  <c r="AE21" i="19"/>
  <c r="AF21" i="19" s="1"/>
  <c r="AB21" i="19"/>
  <c r="S23" i="19"/>
  <c r="Q23" i="19"/>
  <c r="U23" i="19"/>
  <c r="AE23" i="19"/>
  <c r="AF23" i="19" s="1"/>
  <c r="AB23" i="19"/>
  <c r="S25" i="19"/>
  <c r="Q25" i="19"/>
  <c r="U25" i="19"/>
  <c r="AE25" i="19"/>
  <c r="AF25" i="19" s="1"/>
  <c r="AB25" i="19"/>
  <c r="S27" i="19"/>
  <c r="Q27" i="19"/>
  <c r="U27" i="19"/>
  <c r="AE27" i="19"/>
  <c r="AF27" i="19" s="1"/>
  <c r="AB27" i="19"/>
  <c r="S29" i="19"/>
  <c r="Q29" i="19"/>
  <c r="U29" i="19"/>
  <c r="AD29" i="19"/>
  <c r="R31" i="19"/>
  <c r="S31" i="19" s="1"/>
  <c r="U33" i="19"/>
  <c r="AE33" i="19"/>
  <c r="AF33" i="19" s="1"/>
  <c r="AB33" i="19"/>
  <c r="AD33" i="19"/>
  <c r="Q35" i="19"/>
  <c r="R35" i="19"/>
  <c r="S35" i="19" s="1"/>
  <c r="U39" i="19"/>
  <c r="AE39" i="19"/>
  <c r="AF39" i="19" s="1"/>
  <c r="AB39" i="19"/>
  <c r="AD39" i="19"/>
  <c r="AE41" i="19"/>
  <c r="AF41" i="19" s="1"/>
  <c r="AB41" i="19"/>
  <c r="AD41" i="19"/>
  <c r="Q43" i="19"/>
  <c r="R43" i="19"/>
  <c r="S43" i="19" s="1"/>
  <c r="U45" i="19"/>
  <c r="AE45" i="19"/>
  <c r="AF45" i="19" s="1"/>
  <c r="AB45" i="19"/>
  <c r="AD45" i="19"/>
  <c r="Q47" i="19"/>
  <c r="R47" i="19"/>
  <c r="S47" i="19" s="1"/>
  <c r="U49" i="19"/>
  <c r="AE49" i="19"/>
  <c r="AF49" i="19" s="1"/>
  <c r="AB49" i="19"/>
  <c r="AD49" i="19"/>
  <c r="Q51" i="19"/>
  <c r="R51" i="19"/>
  <c r="S51" i="19" s="1"/>
  <c r="U53" i="19"/>
  <c r="AD53" i="19"/>
  <c r="AE83" i="19"/>
  <c r="AF83" i="19" s="1"/>
  <c r="AB83" i="19"/>
  <c r="AD83" i="19"/>
  <c r="AE87" i="19"/>
  <c r="AF87" i="19" s="1"/>
  <c r="AB87" i="19"/>
  <c r="AD87" i="19"/>
  <c r="Q91" i="19"/>
  <c r="R91" i="19"/>
  <c r="S91" i="19" s="1"/>
  <c r="U91" i="19"/>
  <c r="Q95" i="19"/>
  <c r="R95" i="19"/>
  <c r="S95" i="19" s="1"/>
  <c r="U95" i="19"/>
  <c r="R8" i="19"/>
  <c r="S8" i="19" s="1"/>
  <c r="R10" i="19"/>
  <c r="S10" i="19" s="1"/>
  <c r="R12" i="19"/>
  <c r="S12" i="19" s="1"/>
  <c r="R14" i="19"/>
  <c r="S14" i="19" s="1"/>
  <c r="R16" i="19"/>
  <c r="S16" i="19" s="1"/>
  <c r="R18" i="19"/>
  <c r="S18" i="19" s="1"/>
  <c r="R20" i="19"/>
  <c r="S20" i="19" s="1"/>
  <c r="R22" i="19"/>
  <c r="S22" i="19" s="1"/>
  <c r="R24" i="19"/>
  <c r="S24" i="19" s="1"/>
  <c r="R26" i="19"/>
  <c r="S26" i="19" s="1"/>
  <c r="R28" i="19"/>
  <c r="S28" i="19" s="1"/>
  <c r="R30" i="19"/>
  <c r="S30" i="19" s="1"/>
  <c r="U32" i="19"/>
  <c r="R32" i="19"/>
  <c r="S32" i="19" s="1"/>
  <c r="S37" i="19"/>
  <c r="Q37" i="19"/>
  <c r="U37" i="19"/>
  <c r="AD37" i="19"/>
  <c r="S55" i="19"/>
  <c r="Q55" i="19"/>
  <c r="U55" i="19"/>
  <c r="AE55" i="19"/>
  <c r="AF55" i="19" s="1"/>
  <c r="AB55" i="19"/>
  <c r="S57" i="19"/>
  <c r="Q57" i="19"/>
  <c r="U57" i="19"/>
  <c r="AE57" i="19"/>
  <c r="AF57" i="19" s="1"/>
  <c r="AB57" i="19"/>
  <c r="S59" i="19"/>
  <c r="Q59" i="19"/>
  <c r="U59" i="19"/>
  <c r="AE59" i="19"/>
  <c r="AF59" i="19" s="1"/>
  <c r="AB59" i="19"/>
  <c r="S61" i="19"/>
  <c r="Q61" i="19"/>
  <c r="U61" i="19"/>
  <c r="AE61" i="19"/>
  <c r="AF61" i="19" s="1"/>
  <c r="AB61" i="19"/>
  <c r="S63" i="19"/>
  <c r="Q63" i="19"/>
  <c r="U63" i="19"/>
  <c r="AE63" i="19"/>
  <c r="AF63" i="19" s="1"/>
  <c r="AB63" i="19"/>
  <c r="S65" i="19"/>
  <c r="Q65" i="19"/>
  <c r="U65" i="19"/>
  <c r="AE65" i="19"/>
  <c r="AF65" i="19" s="1"/>
  <c r="AB65" i="19"/>
  <c r="S67" i="19"/>
  <c r="U67" i="19"/>
  <c r="Q67" i="19"/>
  <c r="Q85" i="19"/>
  <c r="R85" i="19"/>
  <c r="S85" i="19" s="1"/>
  <c r="U85" i="19"/>
  <c r="AE89" i="19"/>
  <c r="AF89" i="19" s="1"/>
  <c r="AB89" i="19"/>
  <c r="AD89" i="19"/>
  <c r="AE93" i="19"/>
  <c r="AF93" i="19" s="1"/>
  <c r="AB93" i="19"/>
  <c r="AD93" i="19"/>
  <c r="AD97" i="19"/>
  <c r="Q101" i="19"/>
  <c r="R34" i="19"/>
  <c r="S34" i="19" s="1"/>
  <c r="R36" i="19"/>
  <c r="S36" i="19" s="1"/>
  <c r="R38" i="19"/>
  <c r="S38" i="19" s="1"/>
  <c r="R40" i="19"/>
  <c r="S40" i="19" s="1"/>
  <c r="R42" i="19"/>
  <c r="S42" i="19" s="1"/>
  <c r="R44" i="19"/>
  <c r="S44" i="19" s="1"/>
  <c r="R46" i="19"/>
  <c r="S46" i="19" s="1"/>
  <c r="R48" i="19"/>
  <c r="S48" i="19" s="1"/>
  <c r="R50" i="19"/>
  <c r="S50" i="19" s="1"/>
  <c r="R52" i="19"/>
  <c r="S52" i="19" s="1"/>
  <c r="R54" i="19"/>
  <c r="S54" i="19" s="1"/>
  <c r="R56" i="19"/>
  <c r="S56" i="19" s="1"/>
  <c r="R58" i="19"/>
  <c r="S58" i="19" s="1"/>
  <c r="R60" i="19"/>
  <c r="S60" i="19" s="1"/>
  <c r="R62" i="19"/>
  <c r="S62" i="19" s="1"/>
  <c r="R64" i="19"/>
  <c r="S64" i="19" s="1"/>
  <c r="R66" i="19"/>
  <c r="S66" i="19" s="1"/>
  <c r="AE67" i="19"/>
  <c r="AF67" i="19" s="1"/>
  <c r="AB67" i="19"/>
  <c r="S69" i="19"/>
  <c r="Q69" i="19"/>
  <c r="U69" i="19"/>
  <c r="AE69" i="19"/>
  <c r="AF69" i="19" s="1"/>
  <c r="AB69" i="19"/>
  <c r="S71" i="19"/>
  <c r="Q71" i="19"/>
  <c r="U71" i="19"/>
  <c r="AE71" i="19"/>
  <c r="AF71" i="19" s="1"/>
  <c r="AB71" i="19"/>
  <c r="S73" i="19"/>
  <c r="Q73" i="19"/>
  <c r="U73" i="19"/>
  <c r="AE73" i="19"/>
  <c r="AF73" i="19" s="1"/>
  <c r="AB73" i="19"/>
  <c r="S75" i="19"/>
  <c r="Q75" i="19"/>
  <c r="U75" i="19"/>
  <c r="AE75" i="19"/>
  <c r="AF75" i="19" s="1"/>
  <c r="AB75" i="19"/>
  <c r="S77" i="19"/>
  <c r="Q77" i="19"/>
  <c r="U77" i="19"/>
  <c r="AE77" i="19"/>
  <c r="AF77" i="19" s="1"/>
  <c r="AB77" i="19"/>
  <c r="S79" i="19"/>
  <c r="Q79" i="19"/>
  <c r="U79" i="19"/>
  <c r="AE79" i="19"/>
  <c r="AF79" i="19" s="1"/>
  <c r="AB79" i="19"/>
  <c r="Q83" i="19"/>
  <c r="R83" i="19"/>
  <c r="S83" i="19" s="1"/>
  <c r="AE85" i="19"/>
  <c r="AF85" i="19" s="1"/>
  <c r="AB85" i="19"/>
  <c r="AD85" i="19"/>
  <c r="Q87" i="19"/>
  <c r="R87" i="19"/>
  <c r="S87" i="19" s="1"/>
  <c r="Q89" i="19"/>
  <c r="R89" i="19"/>
  <c r="S89" i="19" s="1"/>
  <c r="AE91" i="19"/>
  <c r="AF91" i="19" s="1"/>
  <c r="AB91" i="19"/>
  <c r="AD91" i="19"/>
  <c r="Q93" i="19"/>
  <c r="R93" i="19"/>
  <c r="S93" i="19" s="1"/>
  <c r="AE95" i="19"/>
  <c r="AF95" i="19" s="1"/>
  <c r="AB95" i="19"/>
  <c r="AD95" i="19"/>
  <c r="Q97" i="19"/>
  <c r="R97" i="19"/>
  <c r="S97" i="19" s="1"/>
  <c r="R68" i="19"/>
  <c r="S68" i="19" s="1"/>
  <c r="R70" i="19"/>
  <c r="S70" i="19" s="1"/>
  <c r="R72" i="19"/>
  <c r="S72" i="19" s="1"/>
  <c r="R74" i="19"/>
  <c r="S74" i="19" s="1"/>
  <c r="R76" i="19"/>
  <c r="S76" i="19" s="1"/>
  <c r="R78" i="19"/>
  <c r="S78" i="19" s="1"/>
  <c r="R80" i="19"/>
  <c r="S80" i="19" s="1"/>
  <c r="AE80" i="19"/>
  <c r="AF80" i="19" s="1"/>
  <c r="AD81" i="19"/>
  <c r="S99" i="19"/>
  <c r="Q99" i="19"/>
  <c r="U99" i="19"/>
  <c r="AE99" i="19"/>
  <c r="AF99" i="19" s="1"/>
  <c r="AB99" i="19"/>
  <c r="AB101" i="19"/>
  <c r="R82" i="19"/>
  <c r="S82" i="19" s="1"/>
  <c r="R84" i="19"/>
  <c r="S84" i="19" s="1"/>
  <c r="R86" i="19"/>
  <c r="S86" i="19" s="1"/>
  <c r="R88" i="19"/>
  <c r="R90" i="19"/>
  <c r="S90" i="19" s="1"/>
  <c r="R92" i="19"/>
  <c r="S92" i="19" s="1"/>
  <c r="R94" i="19"/>
  <c r="S94" i="19" s="1"/>
  <c r="R96" i="19"/>
  <c r="S96" i="19" s="1"/>
  <c r="R98" i="19"/>
  <c r="S98" i="19" s="1"/>
  <c r="R100" i="19"/>
  <c r="S100" i="19" s="1"/>
  <c r="AC101" i="18"/>
  <c r="Z101" i="18"/>
  <c r="X101" i="18"/>
  <c r="W101" i="18"/>
  <c r="V101" i="18"/>
  <c r="T101" i="18"/>
  <c r="O101" i="18"/>
  <c r="M101" i="18"/>
  <c r="L101" i="18"/>
  <c r="K101" i="18"/>
  <c r="J101" i="18"/>
  <c r="I101" i="18"/>
  <c r="H101" i="18"/>
  <c r="Y101" i="18" s="1"/>
  <c r="AA100" i="18"/>
  <c r="AD100" i="18" s="1"/>
  <c r="Y100" i="18"/>
  <c r="P100" i="18"/>
  <c r="N100" i="18"/>
  <c r="G100" i="18"/>
  <c r="AA99" i="18"/>
  <c r="Y99" i="18"/>
  <c r="P99" i="18"/>
  <c r="U99" i="18" s="1"/>
  <c r="N99" i="18"/>
  <c r="G99" i="18"/>
  <c r="AB98" i="18"/>
  <c r="AA98" i="18"/>
  <c r="AD98" i="18" s="1"/>
  <c r="Y98" i="18"/>
  <c r="P98" i="18"/>
  <c r="N98" i="18"/>
  <c r="G98" i="18"/>
  <c r="AB97" i="18"/>
  <c r="AA97" i="18"/>
  <c r="AE97" i="18" s="1"/>
  <c r="AF97" i="18" s="1"/>
  <c r="Y97" i="18"/>
  <c r="P97" i="18"/>
  <c r="R97" i="18" s="1"/>
  <c r="N97" i="18"/>
  <c r="G97" i="18"/>
  <c r="AB96" i="18"/>
  <c r="AA96" i="18"/>
  <c r="AD96" i="18" s="1"/>
  <c r="Y96" i="18"/>
  <c r="P96" i="18"/>
  <c r="N96" i="18"/>
  <c r="G96" i="18"/>
  <c r="AA95" i="18"/>
  <c r="AD95" i="18" s="1"/>
  <c r="Y95" i="18"/>
  <c r="P95" i="18"/>
  <c r="R95" i="18" s="1"/>
  <c r="N95" i="18"/>
  <c r="G95" i="18"/>
  <c r="AA94" i="18"/>
  <c r="AD94" i="18" s="1"/>
  <c r="Y94" i="18"/>
  <c r="P94" i="18"/>
  <c r="U94" i="18" s="1"/>
  <c r="N94" i="18"/>
  <c r="G94" i="18"/>
  <c r="AA93" i="18"/>
  <c r="AD93" i="18" s="1"/>
  <c r="Y93" i="18"/>
  <c r="P93" i="18"/>
  <c r="R93" i="18" s="1"/>
  <c r="N93" i="18"/>
  <c r="G93" i="18"/>
  <c r="AA92" i="18"/>
  <c r="AD92" i="18" s="1"/>
  <c r="Y92" i="18"/>
  <c r="P92" i="18"/>
  <c r="N92" i="18"/>
  <c r="G92" i="18"/>
  <c r="AA91" i="18"/>
  <c r="AD91" i="18" s="1"/>
  <c r="Y91" i="18"/>
  <c r="P91" i="18"/>
  <c r="R91" i="18" s="1"/>
  <c r="N91" i="18"/>
  <c r="G91" i="18"/>
  <c r="AA90" i="18"/>
  <c r="Y90" i="18"/>
  <c r="P90" i="18"/>
  <c r="U90" i="18" s="1"/>
  <c r="N90" i="18"/>
  <c r="G90" i="18"/>
  <c r="AA89" i="18"/>
  <c r="AD89" i="18" s="1"/>
  <c r="Y89" i="18"/>
  <c r="P89" i="18"/>
  <c r="R89" i="18" s="1"/>
  <c r="N89" i="18"/>
  <c r="G89" i="18"/>
  <c r="AB88" i="18"/>
  <c r="AA88" i="18"/>
  <c r="AD88" i="18" s="1"/>
  <c r="Y88" i="18"/>
  <c r="Q88" i="18"/>
  <c r="P88" i="18"/>
  <c r="U88" i="18" s="1"/>
  <c r="N88" i="18"/>
  <c r="G88" i="18"/>
  <c r="AA87" i="18"/>
  <c r="AD87" i="18" s="1"/>
  <c r="Y87" i="18"/>
  <c r="P87" i="18"/>
  <c r="R87" i="18" s="1"/>
  <c r="N87" i="18"/>
  <c r="G87" i="18"/>
  <c r="AA86" i="18"/>
  <c r="AD86" i="18" s="1"/>
  <c r="Y86" i="18"/>
  <c r="P86" i="18"/>
  <c r="N86" i="18"/>
  <c r="G86" i="18"/>
  <c r="AA85" i="18"/>
  <c r="AD85" i="18" s="1"/>
  <c r="Y85" i="18"/>
  <c r="P85" i="18"/>
  <c r="R85" i="18" s="1"/>
  <c r="N85" i="18"/>
  <c r="G85" i="18"/>
  <c r="AA84" i="18"/>
  <c r="Y84" i="18"/>
  <c r="P84" i="18"/>
  <c r="U84" i="18" s="1"/>
  <c r="N84" i="18"/>
  <c r="G84" i="18"/>
  <c r="AA83" i="18"/>
  <c r="AD83" i="18" s="1"/>
  <c r="Y83" i="18"/>
  <c r="P83" i="18"/>
  <c r="R83" i="18" s="1"/>
  <c r="N83" i="18"/>
  <c r="G83" i="18"/>
  <c r="AA82" i="18"/>
  <c r="AD82" i="18" s="1"/>
  <c r="Y82" i="18"/>
  <c r="P82" i="18"/>
  <c r="N82" i="18"/>
  <c r="G82" i="18"/>
  <c r="AB81" i="18"/>
  <c r="AA81" i="18"/>
  <c r="AE81" i="18" s="1"/>
  <c r="AF81" i="18" s="1"/>
  <c r="Y81" i="18"/>
  <c r="Q81" i="18"/>
  <c r="P81" i="18"/>
  <c r="S81" i="18" s="1"/>
  <c r="N81" i="18"/>
  <c r="G81" i="18"/>
  <c r="AA80" i="18"/>
  <c r="AE80" i="18" s="1"/>
  <c r="AF80" i="18" s="1"/>
  <c r="Y80" i="18"/>
  <c r="P80" i="18"/>
  <c r="R80" i="18" s="1"/>
  <c r="N80" i="18"/>
  <c r="G80" i="18"/>
  <c r="AA79" i="18"/>
  <c r="AE79" i="18" s="1"/>
  <c r="AF79" i="18" s="1"/>
  <c r="Y79" i="18"/>
  <c r="P79" i="18"/>
  <c r="U79" i="18" s="1"/>
  <c r="N79" i="18"/>
  <c r="G79" i="18"/>
  <c r="AA78" i="18"/>
  <c r="AD78" i="18" s="1"/>
  <c r="Y78" i="18"/>
  <c r="P78" i="18"/>
  <c r="R78" i="18" s="1"/>
  <c r="N78" i="18"/>
  <c r="G78" i="18"/>
  <c r="AA77" i="18"/>
  <c r="AD77" i="18" s="1"/>
  <c r="Y77" i="18"/>
  <c r="P77" i="18"/>
  <c r="N77" i="18"/>
  <c r="G77" i="18"/>
  <c r="AB76" i="18"/>
  <c r="AA76" i="18"/>
  <c r="AE76" i="18" s="1"/>
  <c r="AF76" i="18" s="1"/>
  <c r="Y76" i="18"/>
  <c r="P76" i="18"/>
  <c r="N76" i="18"/>
  <c r="G76" i="18"/>
  <c r="AA75" i="18"/>
  <c r="AD75" i="18" s="1"/>
  <c r="Y75" i="18"/>
  <c r="P75" i="18"/>
  <c r="N75" i="18"/>
  <c r="G75" i="18"/>
  <c r="AB74" i="18"/>
  <c r="AA74" i="18"/>
  <c r="AE74" i="18" s="1"/>
  <c r="AF74" i="18" s="1"/>
  <c r="Y74" i="18"/>
  <c r="P74" i="18"/>
  <c r="R74" i="18" s="1"/>
  <c r="N74" i="18"/>
  <c r="G74" i="18"/>
  <c r="AA73" i="18"/>
  <c r="AD73" i="18" s="1"/>
  <c r="Y73" i="18"/>
  <c r="P73" i="18"/>
  <c r="N73" i="18"/>
  <c r="G73" i="18"/>
  <c r="AB72" i="18"/>
  <c r="AA72" i="18"/>
  <c r="AE72" i="18" s="1"/>
  <c r="AF72" i="18" s="1"/>
  <c r="Y72" i="18"/>
  <c r="P72" i="18"/>
  <c r="N72" i="18"/>
  <c r="G72" i="18"/>
  <c r="AA71" i="18"/>
  <c r="AD71" i="18" s="1"/>
  <c r="Y71" i="18"/>
  <c r="P71" i="18"/>
  <c r="N71" i="18"/>
  <c r="G71" i="18"/>
  <c r="AA70" i="18"/>
  <c r="Y70" i="18"/>
  <c r="P70" i="18"/>
  <c r="N70" i="18"/>
  <c r="G70" i="18"/>
  <c r="AA69" i="18"/>
  <c r="AE69" i="18" s="1"/>
  <c r="AF69" i="18" s="1"/>
  <c r="Y69" i="18"/>
  <c r="P69" i="18"/>
  <c r="U69" i="18" s="1"/>
  <c r="N69" i="18"/>
  <c r="G69" i="18"/>
  <c r="AA68" i="18"/>
  <c r="Y68" i="18"/>
  <c r="P68" i="18"/>
  <c r="N68" i="18"/>
  <c r="G68" i="18"/>
  <c r="AA67" i="18"/>
  <c r="AD67" i="18" s="1"/>
  <c r="Y67" i="18"/>
  <c r="P67" i="18"/>
  <c r="N67" i="18"/>
  <c r="G67" i="18"/>
  <c r="AB66" i="18"/>
  <c r="AA66" i="18"/>
  <c r="AE66" i="18" s="1"/>
  <c r="AF66" i="18" s="1"/>
  <c r="Y66" i="18"/>
  <c r="P66" i="18"/>
  <c r="R66" i="18" s="1"/>
  <c r="N66" i="18"/>
  <c r="G66" i="18"/>
  <c r="AA65" i="18"/>
  <c r="AD65" i="18" s="1"/>
  <c r="Y65" i="18"/>
  <c r="P65" i="18"/>
  <c r="N65" i="18"/>
  <c r="G65" i="18"/>
  <c r="AA64" i="18"/>
  <c r="AD64" i="18" s="1"/>
  <c r="Y64" i="18"/>
  <c r="P64" i="18"/>
  <c r="R64" i="18" s="1"/>
  <c r="N64" i="18"/>
  <c r="G64" i="18"/>
  <c r="AA63" i="18"/>
  <c r="AE63" i="18" s="1"/>
  <c r="AF63" i="18" s="1"/>
  <c r="Y63" i="18"/>
  <c r="P63" i="18"/>
  <c r="U63" i="18" s="1"/>
  <c r="N63" i="18"/>
  <c r="G63" i="18"/>
  <c r="AB62" i="18"/>
  <c r="AA62" i="18"/>
  <c r="AE62" i="18" s="1"/>
  <c r="AF62" i="18" s="1"/>
  <c r="Y62" i="18"/>
  <c r="P62" i="18"/>
  <c r="N62" i="18"/>
  <c r="G62" i="18"/>
  <c r="AA61" i="18"/>
  <c r="Y61" i="18"/>
  <c r="P61" i="18"/>
  <c r="U61" i="18" s="1"/>
  <c r="N61" i="18"/>
  <c r="G61" i="18"/>
  <c r="AB60" i="18"/>
  <c r="AA60" i="18"/>
  <c r="AE60" i="18" s="1"/>
  <c r="AF60" i="18" s="1"/>
  <c r="Y60" i="18"/>
  <c r="P60" i="18"/>
  <c r="R60" i="18" s="1"/>
  <c r="N60" i="18"/>
  <c r="G60" i="18"/>
  <c r="AA59" i="18"/>
  <c r="AE59" i="18" s="1"/>
  <c r="AF59" i="18" s="1"/>
  <c r="Y59" i="18"/>
  <c r="P59" i="18"/>
  <c r="U59" i="18" s="1"/>
  <c r="N59" i="18"/>
  <c r="G59" i="18"/>
  <c r="AA58" i="18"/>
  <c r="AD58" i="18" s="1"/>
  <c r="Y58" i="18"/>
  <c r="P58" i="18"/>
  <c r="R58" i="18" s="1"/>
  <c r="N58" i="18"/>
  <c r="G58" i="18"/>
  <c r="AA57" i="18"/>
  <c r="AD57" i="18" s="1"/>
  <c r="Y57" i="18"/>
  <c r="P57" i="18"/>
  <c r="N57" i="18"/>
  <c r="G57" i="18"/>
  <c r="AA56" i="18"/>
  <c r="AD56" i="18" s="1"/>
  <c r="Y56" i="18"/>
  <c r="P56" i="18"/>
  <c r="R56" i="18" s="1"/>
  <c r="N56" i="18"/>
  <c r="G56" i="18"/>
  <c r="AA55" i="18"/>
  <c r="Y55" i="18"/>
  <c r="P55" i="18"/>
  <c r="U55" i="18" s="1"/>
  <c r="N55" i="18"/>
  <c r="G55" i="18"/>
  <c r="AA54" i="18"/>
  <c r="AD54" i="18" s="1"/>
  <c r="Y54" i="18"/>
  <c r="P54" i="18"/>
  <c r="R54" i="18" s="1"/>
  <c r="N54" i="18"/>
  <c r="G54" i="18"/>
  <c r="AB53" i="18"/>
  <c r="AA53" i="18"/>
  <c r="AD53" i="18" s="1"/>
  <c r="Y53" i="18"/>
  <c r="P53" i="18"/>
  <c r="N53" i="18"/>
  <c r="G53" i="18"/>
  <c r="AA52" i="18"/>
  <c r="AD52" i="18" s="1"/>
  <c r="Y52" i="18"/>
  <c r="P52" i="18"/>
  <c r="R52" i="18" s="1"/>
  <c r="N52" i="18"/>
  <c r="G52" i="18"/>
  <c r="AA51" i="18"/>
  <c r="AE51" i="18" s="1"/>
  <c r="AF51" i="18" s="1"/>
  <c r="Y51" i="18"/>
  <c r="P51" i="18"/>
  <c r="U51" i="18" s="1"/>
  <c r="N51" i="18"/>
  <c r="G51" i="18"/>
  <c r="AA50" i="18"/>
  <c r="AD50" i="18" s="1"/>
  <c r="Y50" i="18"/>
  <c r="P50" i="18"/>
  <c r="R50" i="18" s="1"/>
  <c r="N50" i="18"/>
  <c r="G50" i="18"/>
  <c r="AA49" i="18"/>
  <c r="AD49" i="18" s="1"/>
  <c r="Y49" i="18"/>
  <c r="P49" i="18"/>
  <c r="N49" i="18"/>
  <c r="G49" i="18"/>
  <c r="AB48" i="18"/>
  <c r="AA48" i="18"/>
  <c r="AE48" i="18" s="1"/>
  <c r="AF48" i="18" s="1"/>
  <c r="Y48" i="18"/>
  <c r="P48" i="18"/>
  <c r="N48" i="18"/>
  <c r="G48" i="18"/>
  <c r="AA47" i="18"/>
  <c r="AD47" i="18" s="1"/>
  <c r="Y47" i="18"/>
  <c r="P47" i="18"/>
  <c r="N47" i="18"/>
  <c r="G47" i="18"/>
  <c r="AA46" i="18"/>
  <c r="Y46" i="18"/>
  <c r="P46" i="18"/>
  <c r="N46" i="18"/>
  <c r="G46" i="18"/>
  <c r="AA45" i="18"/>
  <c r="AE45" i="18" s="1"/>
  <c r="AF45" i="18" s="1"/>
  <c r="Y45" i="18"/>
  <c r="P45" i="18"/>
  <c r="U45" i="18" s="1"/>
  <c r="N45" i="18"/>
  <c r="G45" i="18"/>
  <c r="AA44" i="18"/>
  <c r="Y44" i="18"/>
  <c r="P44" i="18"/>
  <c r="N44" i="18"/>
  <c r="G44" i="18"/>
  <c r="AA43" i="18"/>
  <c r="AD43" i="18" s="1"/>
  <c r="Y43" i="18"/>
  <c r="P43" i="18"/>
  <c r="N43" i="18"/>
  <c r="G43" i="18"/>
  <c r="AA42" i="18"/>
  <c r="AE42" i="18" s="1"/>
  <c r="AF42" i="18" s="1"/>
  <c r="Y42" i="18"/>
  <c r="P42" i="18"/>
  <c r="N42" i="18"/>
  <c r="G42" i="18"/>
  <c r="AA41" i="18"/>
  <c r="Y41" i="18"/>
  <c r="U41" i="18"/>
  <c r="S41" i="18"/>
  <c r="Q41" i="18"/>
  <c r="N41" i="18"/>
  <c r="G41" i="18"/>
  <c r="AA40" i="18"/>
  <c r="AE40" i="18" s="1"/>
  <c r="AF40" i="18" s="1"/>
  <c r="Y40" i="18"/>
  <c r="P40" i="18"/>
  <c r="N40" i="18"/>
  <c r="G40" i="18"/>
  <c r="AA39" i="18"/>
  <c r="AE39" i="18" s="1"/>
  <c r="AF39" i="18" s="1"/>
  <c r="Y39" i="18"/>
  <c r="P39" i="18"/>
  <c r="U39" i="18" s="1"/>
  <c r="N39" i="18"/>
  <c r="G39" i="18"/>
  <c r="AA38" i="18"/>
  <c r="AE38" i="18" s="1"/>
  <c r="AF38" i="18" s="1"/>
  <c r="Y38" i="18"/>
  <c r="P38" i="18"/>
  <c r="N38" i="18"/>
  <c r="G38" i="18"/>
  <c r="AB37" i="18"/>
  <c r="AA37" i="18"/>
  <c r="AD37" i="18" s="1"/>
  <c r="Y37" i="18"/>
  <c r="P37" i="18"/>
  <c r="N37" i="18"/>
  <c r="G37" i="18"/>
  <c r="AA36" i="18"/>
  <c r="AE36" i="18" s="1"/>
  <c r="AF36" i="18" s="1"/>
  <c r="Y36" i="18"/>
  <c r="P36" i="18"/>
  <c r="N36" i="18"/>
  <c r="G36" i="18"/>
  <c r="AB35" i="18"/>
  <c r="AA35" i="18"/>
  <c r="AD35" i="18" s="1"/>
  <c r="Y35" i="18"/>
  <c r="P35" i="18"/>
  <c r="U35" i="18" s="1"/>
  <c r="N35" i="18"/>
  <c r="G35" i="18"/>
  <c r="AA34" i="18"/>
  <c r="AE34" i="18" s="1"/>
  <c r="AF34" i="18" s="1"/>
  <c r="Y34" i="18"/>
  <c r="P34" i="18"/>
  <c r="N34" i="18"/>
  <c r="G34" i="18"/>
  <c r="AA33" i="18"/>
  <c r="AD33" i="18" s="1"/>
  <c r="Y33" i="18"/>
  <c r="P33" i="18"/>
  <c r="N33" i="18"/>
  <c r="G33" i="18"/>
  <c r="AB32" i="18"/>
  <c r="AA32" i="18"/>
  <c r="AE32" i="18" s="1"/>
  <c r="AF32" i="18" s="1"/>
  <c r="Y32" i="18"/>
  <c r="P32" i="18"/>
  <c r="N32" i="18"/>
  <c r="G32" i="18"/>
  <c r="AB31" i="18"/>
  <c r="AA31" i="18"/>
  <c r="AD31" i="18" s="1"/>
  <c r="Y31" i="18"/>
  <c r="P31" i="18"/>
  <c r="N31" i="18"/>
  <c r="G31" i="18"/>
  <c r="AA30" i="18"/>
  <c r="AE30" i="18" s="1"/>
  <c r="AF30" i="18" s="1"/>
  <c r="Y30" i="18"/>
  <c r="P30" i="18"/>
  <c r="N30" i="18"/>
  <c r="G30" i="18"/>
  <c r="AB29" i="18"/>
  <c r="AA29" i="18"/>
  <c r="AD29" i="18" s="1"/>
  <c r="Y29" i="18"/>
  <c r="P29" i="18"/>
  <c r="U29" i="18" s="1"/>
  <c r="N29" i="18"/>
  <c r="G29" i="18"/>
  <c r="AB28" i="18"/>
  <c r="AA28" i="18"/>
  <c r="AE28" i="18" s="1"/>
  <c r="AF28" i="18" s="1"/>
  <c r="Y28" i="18"/>
  <c r="P28" i="18"/>
  <c r="N28" i="18"/>
  <c r="G28" i="18"/>
  <c r="AA27" i="18"/>
  <c r="Y27" i="18"/>
  <c r="P27" i="18"/>
  <c r="U27" i="18" s="1"/>
  <c r="N27" i="18"/>
  <c r="G27" i="18"/>
  <c r="AA26" i="18"/>
  <c r="AE26" i="18" s="1"/>
  <c r="AF26" i="18" s="1"/>
  <c r="Y26" i="18"/>
  <c r="P26" i="18"/>
  <c r="N26" i="18"/>
  <c r="G26" i="18"/>
  <c r="AA25" i="18"/>
  <c r="AD25" i="18" s="1"/>
  <c r="Y25" i="18"/>
  <c r="P25" i="18"/>
  <c r="N25" i="18"/>
  <c r="G25" i="18"/>
  <c r="AB24" i="18"/>
  <c r="AA24" i="18"/>
  <c r="AE24" i="18" s="1"/>
  <c r="AF24" i="18" s="1"/>
  <c r="Y24" i="18"/>
  <c r="P24" i="18"/>
  <c r="N24" i="18"/>
  <c r="G24" i="18"/>
  <c r="AA23" i="18"/>
  <c r="AD23" i="18" s="1"/>
  <c r="Y23" i="18"/>
  <c r="P23" i="18"/>
  <c r="N23" i="18"/>
  <c r="G23" i="18"/>
  <c r="AA22" i="18"/>
  <c r="AE22" i="18" s="1"/>
  <c r="AF22" i="18" s="1"/>
  <c r="Y22" i="18"/>
  <c r="P22" i="18"/>
  <c r="N22" i="18"/>
  <c r="G22" i="18"/>
  <c r="AA21" i="18"/>
  <c r="AE21" i="18" s="1"/>
  <c r="AF21" i="18" s="1"/>
  <c r="Y21" i="18"/>
  <c r="P21" i="18"/>
  <c r="U21" i="18" s="1"/>
  <c r="N21" i="18"/>
  <c r="G21" i="18"/>
  <c r="AA20" i="18"/>
  <c r="AE20" i="18" s="1"/>
  <c r="AF20" i="18" s="1"/>
  <c r="Y20" i="18"/>
  <c r="P20" i="18"/>
  <c r="N20" i="18"/>
  <c r="G20" i="18"/>
  <c r="AA19" i="18"/>
  <c r="AD19" i="18" s="1"/>
  <c r="Y19" i="18"/>
  <c r="P19" i="18"/>
  <c r="N19" i="18"/>
  <c r="G19" i="18"/>
  <c r="AB18" i="18"/>
  <c r="AA18" i="18"/>
  <c r="AE18" i="18" s="1"/>
  <c r="AF18" i="18" s="1"/>
  <c r="Y18" i="18"/>
  <c r="P18" i="18"/>
  <c r="N18" i="18"/>
  <c r="G18" i="18"/>
  <c r="AA17" i="18"/>
  <c r="AD17" i="18" s="1"/>
  <c r="Y17" i="18"/>
  <c r="P17" i="18"/>
  <c r="U17" i="18" s="1"/>
  <c r="N17" i="18"/>
  <c r="G17" i="18"/>
  <c r="AA16" i="18"/>
  <c r="AE16" i="18" s="1"/>
  <c r="AF16" i="18" s="1"/>
  <c r="Y16" i="18"/>
  <c r="P16" i="18"/>
  <c r="N16" i="18"/>
  <c r="G16" i="18"/>
  <c r="AA15" i="18"/>
  <c r="AD15" i="18" s="1"/>
  <c r="Y15" i="18"/>
  <c r="P15" i="18"/>
  <c r="U15" i="18" s="1"/>
  <c r="N15" i="18"/>
  <c r="G15" i="18"/>
  <c r="AB14" i="18"/>
  <c r="AA14" i="18"/>
  <c r="AE14" i="18" s="1"/>
  <c r="AF14" i="18" s="1"/>
  <c r="Y14" i="18"/>
  <c r="P14" i="18"/>
  <c r="N14" i="18"/>
  <c r="G14" i="18"/>
  <c r="AB13" i="18"/>
  <c r="AA13" i="18"/>
  <c r="AD13" i="18" s="1"/>
  <c r="Y13" i="18"/>
  <c r="P13" i="18"/>
  <c r="U13" i="18" s="1"/>
  <c r="N13" i="18"/>
  <c r="G13" i="18"/>
  <c r="AB12" i="18"/>
  <c r="AA12" i="18"/>
  <c r="AE12" i="18" s="1"/>
  <c r="AF12" i="18" s="1"/>
  <c r="Y12" i="18"/>
  <c r="P12" i="18"/>
  <c r="N12" i="18"/>
  <c r="G12" i="18"/>
  <c r="AB11" i="18"/>
  <c r="AA11" i="18"/>
  <c r="AD11" i="18" s="1"/>
  <c r="Y11" i="18"/>
  <c r="P11" i="18"/>
  <c r="U11" i="18" s="1"/>
  <c r="N11" i="18"/>
  <c r="G11" i="18"/>
  <c r="AB10" i="18"/>
  <c r="AA10" i="18"/>
  <c r="AE10" i="18" s="1"/>
  <c r="AF10" i="18" s="1"/>
  <c r="Y10" i="18"/>
  <c r="P10" i="18"/>
  <c r="N10" i="18"/>
  <c r="G10" i="18"/>
  <c r="AA9" i="18"/>
  <c r="AD9" i="18" s="1"/>
  <c r="Y9" i="18"/>
  <c r="P9" i="18"/>
  <c r="U9" i="18" s="1"/>
  <c r="N9" i="18"/>
  <c r="G9" i="18"/>
  <c r="AA8" i="18"/>
  <c r="Y8" i="18"/>
  <c r="P8" i="18"/>
  <c r="N8" i="18"/>
  <c r="G8" i="18"/>
  <c r="AA7" i="18"/>
  <c r="AB7" i="18" s="1"/>
  <c r="Y7" i="18"/>
  <c r="P7" i="18"/>
  <c r="Q7" i="18" s="1"/>
  <c r="N7" i="18"/>
  <c r="G7" i="18"/>
  <c r="B6" i="18"/>
  <c r="C6" i="18" s="1"/>
  <c r="D6" i="18" s="1"/>
  <c r="E6" i="18" s="1"/>
  <c r="F6" i="18" s="1"/>
  <c r="G6" i="18" s="1"/>
  <c r="H6" i="18" s="1"/>
  <c r="I6" i="18" s="1"/>
  <c r="J6" i="18" s="1"/>
  <c r="K6" i="18" s="1"/>
  <c r="AB9" i="18" l="1"/>
  <c r="AB15" i="18"/>
  <c r="AB19" i="18"/>
  <c r="AB43" i="18"/>
  <c r="AD5" i="25"/>
  <c r="AD6" i="25"/>
  <c r="Q29" i="18"/>
  <c r="AB33" i="18"/>
  <c r="AB73" i="18"/>
  <c r="AB6" i="24"/>
  <c r="AC6" i="24" s="1"/>
  <c r="AB5" i="24"/>
  <c r="AF5" i="24"/>
  <c r="AA6" i="23"/>
  <c r="AA5" i="23"/>
  <c r="Q39" i="18"/>
  <c r="Q51" i="18"/>
  <c r="Q63" i="18"/>
  <c r="Q90" i="18"/>
  <c r="AB92" i="18"/>
  <c r="Q94" i="18"/>
  <c r="W6" i="22"/>
  <c r="X6" i="22" s="1"/>
  <c r="Y6" i="22" s="1"/>
  <c r="Z6" i="22" s="1"/>
  <c r="Y4" i="22"/>
  <c r="Q17" i="18"/>
  <c r="Q27" i="18"/>
  <c r="Q55" i="18"/>
  <c r="AB57" i="18"/>
  <c r="Q59" i="18"/>
  <c r="Q61" i="18"/>
  <c r="Q69" i="18"/>
  <c r="AB71" i="18"/>
  <c r="AB75" i="18"/>
  <c r="AB77" i="18"/>
  <c r="Q79" i="18"/>
  <c r="AB82" i="18"/>
  <c r="Q84" i="18"/>
  <c r="AB86" i="18"/>
  <c r="AB100" i="18"/>
  <c r="Q21" i="18"/>
  <c r="AB23" i="18"/>
  <c r="AB25" i="18"/>
  <c r="Q35" i="18"/>
  <c r="Q45" i="18"/>
  <c r="AB47" i="18"/>
  <c r="AB49" i="18"/>
  <c r="AB65" i="18"/>
  <c r="AB67" i="18"/>
  <c r="U6" i="21"/>
  <c r="V6" i="21" s="1"/>
  <c r="U5" i="21"/>
  <c r="S5" i="20"/>
  <c r="S6" i="20"/>
  <c r="T6" i="20" s="1"/>
  <c r="AE101" i="19"/>
  <c r="AF101" i="19" s="1"/>
  <c r="AF7" i="19"/>
  <c r="U101" i="19"/>
  <c r="R101" i="19"/>
  <c r="S101" i="19" s="1"/>
  <c r="Q6" i="19"/>
  <c r="R6" i="19" s="1"/>
  <c r="Q5" i="19"/>
  <c r="AE7" i="18"/>
  <c r="AE17" i="18"/>
  <c r="AF17" i="18" s="1"/>
  <c r="U23" i="18"/>
  <c r="Q23" i="18"/>
  <c r="U25" i="18"/>
  <c r="Q25" i="18"/>
  <c r="AD27" i="18"/>
  <c r="AB27" i="18"/>
  <c r="AD41" i="18"/>
  <c r="AB41" i="18"/>
  <c r="U47" i="18"/>
  <c r="Q47" i="18"/>
  <c r="U49" i="18"/>
  <c r="Q49" i="18"/>
  <c r="AD55" i="18"/>
  <c r="AB55" i="18"/>
  <c r="U57" i="18"/>
  <c r="Q57" i="18"/>
  <c r="AD61" i="18"/>
  <c r="AB61" i="18"/>
  <c r="U71" i="18"/>
  <c r="Q71" i="18"/>
  <c r="U73" i="18"/>
  <c r="Q73" i="18"/>
  <c r="U75" i="18"/>
  <c r="Q75" i="18"/>
  <c r="U77" i="18"/>
  <c r="Q77" i="18"/>
  <c r="AD84" i="18"/>
  <c r="AB84" i="18"/>
  <c r="U86" i="18"/>
  <c r="Q86" i="18"/>
  <c r="AD90" i="18"/>
  <c r="AB90" i="18"/>
  <c r="U92" i="18"/>
  <c r="Q92" i="18"/>
  <c r="U96" i="18"/>
  <c r="Q96" i="18"/>
  <c r="U98" i="18"/>
  <c r="Q98" i="18"/>
  <c r="G101" i="18"/>
  <c r="Q9" i="18"/>
  <c r="AE9" i="18"/>
  <c r="AF9" i="18" s="1"/>
  <c r="Q11" i="18"/>
  <c r="AE11" i="18"/>
  <c r="AF11" i="18" s="1"/>
  <c r="Q13" i="18"/>
  <c r="AE13" i="18"/>
  <c r="AF13" i="18" s="1"/>
  <c r="Q15" i="18"/>
  <c r="AE15" i="18"/>
  <c r="AF15" i="18" s="1"/>
  <c r="AB17" i="18"/>
  <c r="U19" i="18"/>
  <c r="Q19" i="18"/>
  <c r="AD21" i="18"/>
  <c r="AB21" i="18"/>
  <c r="AE27" i="18"/>
  <c r="AF27" i="18" s="1"/>
  <c r="AE29" i="18"/>
  <c r="AF29" i="18" s="1"/>
  <c r="U31" i="18"/>
  <c r="Q31" i="18"/>
  <c r="U33" i="18"/>
  <c r="Q33" i="18"/>
  <c r="AE35" i="18"/>
  <c r="AF35" i="18" s="1"/>
  <c r="U37" i="18"/>
  <c r="Q37" i="18"/>
  <c r="AD39" i="18"/>
  <c r="AB39" i="18"/>
  <c r="AE41" i="18"/>
  <c r="AF41" i="18" s="1"/>
  <c r="U43" i="18"/>
  <c r="Q43" i="18"/>
  <c r="AD45" i="18"/>
  <c r="AB45" i="18"/>
  <c r="AD51" i="18"/>
  <c r="AB51" i="18"/>
  <c r="U53" i="18"/>
  <c r="Q53" i="18"/>
  <c r="AE55" i="18"/>
  <c r="AF55" i="18" s="1"/>
  <c r="AD59" i="18"/>
  <c r="AB59" i="18"/>
  <c r="AE61" i="18"/>
  <c r="AF61" i="18" s="1"/>
  <c r="AD63" i="18"/>
  <c r="AB63" i="18"/>
  <c r="U65" i="18"/>
  <c r="Q65" i="18"/>
  <c r="U67" i="18"/>
  <c r="Q67" i="18"/>
  <c r="AD69" i="18"/>
  <c r="AB69" i="18"/>
  <c r="AD79" i="18"/>
  <c r="AB79" i="18"/>
  <c r="U81" i="18"/>
  <c r="U82" i="18"/>
  <c r="Q82" i="18"/>
  <c r="AE84" i="18"/>
  <c r="AF84" i="18" s="1"/>
  <c r="AE90" i="18"/>
  <c r="AF90" i="18" s="1"/>
  <c r="U100" i="18"/>
  <c r="Q100" i="18"/>
  <c r="AE19" i="18"/>
  <c r="AF19" i="18" s="1"/>
  <c r="AE23" i="18"/>
  <c r="AF23" i="18" s="1"/>
  <c r="AE25" i="18"/>
  <c r="AF25" i="18" s="1"/>
  <c r="AE31" i="18"/>
  <c r="AF31" i="18" s="1"/>
  <c r="AE33" i="18"/>
  <c r="AF33" i="18" s="1"/>
  <c r="AE37" i="18"/>
  <c r="AF37" i="18" s="1"/>
  <c r="AE43" i="18"/>
  <c r="AF43" i="18" s="1"/>
  <c r="AE47" i="18"/>
  <c r="AF47" i="18" s="1"/>
  <c r="AE49" i="18"/>
  <c r="AF49" i="18" s="1"/>
  <c r="AE53" i="18"/>
  <c r="AF53" i="18" s="1"/>
  <c r="AE57" i="18"/>
  <c r="AF57" i="18" s="1"/>
  <c r="AE65" i="18"/>
  <c r="AF65" i="18" s="1"/>
  <c r="AE67" i="18"/>
  <c r="AF67" i="18" s="1"/>
  <c r="AE71" i="18"/>
  <c r="AF71" i="18" s="1"/>
  <c r="AE73" i="18"/>
  <c r="AF73" i="18" s="1"/>
  <c r="AE75" i="18"/>
  <c r="AF75" i="18" s="1"/>
  <c r="AE77" i="18"/>
  <c r="AF77" i="18" s="1"/>
  <c r="AE82" i="18"/>
  <c r="AF82" i="18" s="1"/>
  <c r="AE86" i="18"/>
  <c r="AF86" i="18" s="1"/>
  <c r="S88" i="18"/>
  <c r="AE88" i="18"/>
  <c r="AF88" i="18" s="1"/>
  <c r="AE92" i="18"/>
  <c r="AF92" i="18" s="1"/>
  <c r="AE96" i="18"/>
  <c r="AF96" i="18" s="1"/>
  <c r="AE98" i="18"/>
  <c r="AF98" i="18" s="1"/>
  <c r="AE100" i="18"/>
  <c r="AF100" i="18" s="1"/>
  <c r="AE94" i="18"/>
  <c r="AF94" i="18" s="1"/>
  <c r="AB94" i="18"/>
  <c r="N4" i="18"/>
  <c r="L6" i="18"/>
  <c r="M6" i="18" s="1"/>
  <c r="N6" i="18" s="1"/>
  <c r="O6" i="18" s="1"/>
  <c r="P6" i="18" s="1"/>
  <c r="Q8" i="18"/>
  <c r="U8" i="18"/>
  <c r="AE8" i="18"/>
  <c r="AF8" i="18" s="1"/>
  <c r="AB8" i="18"/>
  <c r="AF7" i="18"/>
  <c r="R8" i="18"/>
  <c r="S8" i="18" s="1"/>
  <c r="AD8" i="18"/>
  <c r="R10" i="18"/>
  <c r="S10" i="18" s="1"/>
  <c r="U10" i="18"/>
  <c r="AD10" i="18"/>
  <c r="R12" i="18"/>
  <c r="S12" i="18" s="1"/>
  <c r="U12" i="18"/>
  <c r="AD12" i="18"/>
  <c r="R14" i="18"/>
  <c r="S14" i="18" s="1"/>
  <c r="U14" i="18"/>
  <c r="AD14" i="18"/>
  <c r="R16" i="18"/>
  <c r="S16" i="18" s="1"/>
  <c r="U16" i="18"/>
  <c r="AD16" i="18"/>
  <c r="R18" i="18"/>
  <c r="S18" i="18" s="1"/>
  <c r="U18" i="18"/>
  <c r="AD18" i="18"/>
  <c r="R20" i="18"/>
  <c r="S20" i="18" s="1"/>
  <c r="U20" i="18"/>
  <c r="AD20" i="18"/>
  <c r="R22" i="18"/>
  <c r="S22" i="18" s="1"/>
  <c r="U22" i="18"/>
  <c r="AD22" i="18"/>
  <c r="R24" i="18"/>
  <c r="S24" i="18" s="1"/>
  <c r="U24" i="18"/>
  <c r="AD24" i="18"/>
  <c r="R26" i="18"/>
  <c r="S26" i="18" s="1"/>
  <c r="U26" i="18"/>
  <c r="AD26" i="18"/>
  <c r="R28" i="18"/>
  <c r="S28" i="18" s="1"/>
  <c r="U28" i="18"/>
  <c r="AD28" i="18"/>
  <c r="R30" i="18"/>
  <c r="S30" i="18" s="1"/>
  <c r="U30" i="18"/>
  <c r="AD30" i="18"/>
  <c r="R32" i="18"/>
  <c r="S32" i="18" s="1"/>
  <c r="U32" i="18"/>
  <c r="AD32" i="18"/>
  <c r="R34" i="18"/>
  <c r="S34" i="18" s="1"/>
  <c r="U34" i="18"/>
  <c r="AD34" i="18"/>
  <c r="R36" i="18"/>
  <c r="S36" i="18" s="1"/>
  <c r="U36" i="18"/>
  <c r="AD36" i="18"/>
  <c r="R38" i="18"/>
  <c r="S38" i="18" s="1"/>
  <c r="U38" i="18"/>
  <c r="AD38" i="18"/>
  <c r="R40" i="18"/>
  <c r="S40" i="18" s="1"/>
  <c r="U40" i="18"/>
  <c r="AD40" i="18"/>
  <c r="R42" i="18"/>
  <c r="S42" i="18" s="1"/>
  <c r="U42" i="18"/>
  <c r="AD42" i="18"/>
  <c r="R44" i="18"/>
  <c r="S44" i="18" s="1"/>
  <c r="U44" i="18"/>
  <c r="AE44" i="18"/>
  <c r="AF44" i="18" s="1"/>
  <c r="AB44" i="18"/>
  <c r="Q46" i="18"/>
  <c r="U46" i="18"/>
  <c r="AE46" i="18"/>
  <c r="AF46" i="18" s="1"/>
  <c r="AB46" i="18"/>
  <c r="Q48" i="18"/>
  <c r="U48" i="18"/>
  <c r="AD48" i="18"/>
  <c r="Q62" i="18"/>
  <c r="U62" i="18"/>
  <c r="AD62" i="18"/>
  <c r="Q68" i="18"/>
  <c r="U68" i="18"/>
  <c r="AE68" i="18"/>
  <c r="AF68" i="18" s="1"/>
  <c r="AB68" i="18"/>
  <c r="Q70" i="18"/>
  <c r="U70" i="18"/>
  <c r="AE70" i="18"/>
  <c r="AF70" i="18" s="1"/>
  <c r="AB70" i="18"/>
  <c r="Q72" i="18"/>
  <c r="U72" i="18"/>
  <c r="AD72" i="18"/>
  <c r="Q76" i="18"/>
  <c r="U76" i="18"/>
  <c r="AD76" i="18"/>
  <c r="AE99" i="18"/>
  <c r="AF99" i="18" s="1"/>
  <c r="AB99" i="18"/>
  <c r="AD99" i="18"/>
  <c r="P101" i="18"/>
  <c r="R7" i="18"/>
  <c r="U7" i="18"/>
  <c r="AA101" i="18"/>
  <c r="AD101" i="18" s="1"/>
  <c r="AD7" i="18"/>
  <c r="R9" i="18"/>
  <c r="S9" i="18" s="1"/>
  <c r="Q10" i="18"/>
  <c r="R11" i="18"/>
  <c r="S11" i="18" s="1"/>
  <c r="Q12" i="18"/>
  <c r="R13" i="18"/>
  <c r="S13" i="18" s="1"/>
  <c r="Q14" i="18"/>
  <c r="R15" i="18"/>
  <c r="S15" i="18" s="1"/>
  <c r="Q16" i="18"/>
  <c r="AB16" i="18"/>
  <c r="R17" i="18"/>
  <c r="S17" i="18" s="1"/>
  <c r="Q18" i="18"/>
  <c r="R19" i="18"/>
  <c r="S19" i="18" s="1"/>
  <c r="Q20" i="18"/>
  <c r="AB20" i="18"/>
  <c r="R21" i="18"/>
  <c r="S21" i="18" s="1"/>
  <c r="Q22" i="18"/>
  <c r="AB22" i="18"/>
  <c r="R23" i="18"/>
  <c r="S23" i="18" s="1"/>
  <c r="Q24" i="18"/>
  <c r="R25" i="18"/>
  <c r="S25" i="18" s="1"/>
  <c r="Q26" i="18"/>
  <c r="AB26" i="18"/>
  <c r="R27" i="18"/>
  <c r="S27" i="18" s="1"/>
  <c r="Q28" i="18"/>
  <c r="R29" i="18"/>
  <c r="S29" i="18" s="1"/>
  <c r="Q30" i="18"/>
  <c r="AB30" i="18"/>
  <c r="R31" i="18"/>
  <c r="S31" i="18" s="1"/>
  <c r="Q32" i="18"/>
  <c r="R33" i="18"/>
  <c r="S33" i="18" s="1"/>
  <c r="Q34" i="18"/>
  <c r="AB34" i="18"/>
  <c r="R35" i="18"/>
  <c r="S35" i="18" s="1"/>
  <c r="Q36" i="18"/>
  <c r="AB36" i="18"/>
  <c r="R37" i="18"/>
  <c r="S37" i="18" s="1"/>
  <c r="Q38" i="18"/>
  <c r="AB38" i="18"/>
  <c r="R39" i="18"/>
  <c r="S39" i="18" s="1"/>
  <c r="Q40" i="18"/>
  <c r="AB40" i="18"/>
  <c r="Q42" i="18"/>
  <c r="AB42" i="18"/>
  <c r="R43" i="18"/>
  <c r="S43" i="18" s="1"/>
  <c r="Q44" i="18"/>
  <c r="AD44" i="18"/>
  <c r="R46" i="18"/>
  <c r="S46" i="18" s="1"/>
  <c r="AD46" i="18"/>
  <c r="R48" i="18"/>
  <c r="S48" i="18" s="1"/>
  <c r="S50" i="18"/>
  <c r="Q50" i="18"/>
  <c r="U50" i="18"/>
  <c r="AE50" i="18"/>
  <c r="AF50" i="18" s="1"/>
  <c r="AB50" i="18"/>
  <c r="S52" i="18"/>
  <c r="Q52" i="18"/>
  <c r="U52" i="18"/>
  <c r="AE52" i="18"/>
  <c r="AF52" i="18" s="1"/>
  <c r="AB52" i="18"/>
  <c r="S54" i="18"/>
  <c r="Q54" i="18"/>
  <c r="U54" i="18"/>
  <c r="AE54" i="18"/>
  <c r="AF54" i="18" s="1"/>
  <c r="AB54" i="18"/>
  <c r="S56" i="18"/>
  <c r="Q56" i="18"/>
  <c r="U56" i="18"/>
  <c r="AE56" i="18"/>
  <c r="AF56" i="18" s="1"/>
  <c r="AB56" i="18"/>
  <c r="S58" i="18"/>
  <c r="Q58" i="18"/>
  <c r="U58" i="18"/>
  <c r="AE58" i="18"/>
  <c r="AF58" i="18" s="1"/>
  <c r="AB58" i="18"/>
  <c r="S60" i="18"/>
  <c r="Q60" i="18"/>
  <c r="U60" i="18"/>
  <c r="AD60" i="18"/>
  <c r="R62" i="18"/>
  <c r="S62" i="18" s="1"/>
  <c r="S64" i="18"/>
  <c r="Q64" i="18"/>
  <c r="U64" i="18"/>
  <c r="AE64" i="18"/>
  <c r="AF64" i="18" s="1"/>
  <c r="AB64" i="18"/>
  <c r="S66" i="18"/>
  <c r="Q66" i="18"/>
  <c r="U66" i="18"/>
  <c r="AD66" i="18"/>
  <c r="R68" i="18"/>
  <c r="S68" i="18" s="1"/>
  <c r="AD68" i="18"/>
  <c r="R70" i="18"/>
  <c r="S70" i="18" s="1"/>
  <c r="AD70" i="18"/>
  <c r="R72" i="18"/>
  <c r="S72" i="18" s="1"/>
  <c r="S74" i="18"/>
  <c r="Q74" i="18"/>
  <c r="U74" i="18"/>
  <c r="AD74" i="18"/>
  <c r="R76" i="18"/>
  <c r="S76" i="18" s="1"/>
  <c r="S78" i="18"/>
  <c r="Q78" i="18"/>
  <c r="U78" i="18"/>
  <c r="AE78" i="18"/>
  <c r="AF78" i="18" s="1"/>
  <c r="AB78" i="18"/>
  <c r="S80" i="18"/>
  <c r="Q80" i="18"/>
  <c r="U80" i="18"/>
  <c r="AD80" i="18"/>
  <c r="AB80" i="18"/>
  <c r="AD81" i="18"/>
  <c r="Q99" i="18"/>
  <c r="R99" i="18"/>
  <c r="S99" i="18" s="1"/>
  <c r="R45" i="18"/>
  <c r="S45" i="18" s="1"/>
  <c r="R47" i="18"/>
  <c r="S47" i="18" s="1"/>
  <c r="R49" i="18"/>
  <c r="S49" i="18" s="1"/>
  <c r="R51" i="18"/>
  <c r="S51" i="18" s="1"/>
  <c r="R53" i="18"/>
  <c r="S53" i="18" s="1"/>
  <c r="R55" i="18"/>
  <c r="S55" i="18" s="1"/>
  <c r="R57" i="18"/>
  <c r="S57" i="18" s="1"/>
  <c r="R59" i="18"/>
  <c r="S59" i="18" s="1"/>
  <c r="R61" i="18"/>
  <c r="S61" i="18" s="1"/>
  <c r="R63" i="18"/>
  <c r="S63" i="18" s="1"/>
  <c r="R65" i="18"/>
  <c r="S65" i="18" s="1"/>
  <c r="R67" i="18"/>
  <c r="S67" i="18" s="1"/>
  <c r="R69" i="18"/>
  <c r="S69" i="18" s="1"/>
  <c r="R71" i="18"/>
  <c r="S71" i="18" s="1"/>
  <c r="R73" i="18"/>
  <c r="S73" i="18" s="1"/>
  <c r="R75" i="18"/>
  <c r="S75" i="18" s="1"/>
  <c r="R77" i="18"/>
  <c r="S77" i="18" s="1"/>
  <c r="R79" i="18"/>
  <c r="S79" i="18" s="1"/>
  <c r="R81" i="18"/>
  <c r="S83" i="18"/>
  <c r="Q83" i="18"/>
  <c r="U83" i="18"/>
  <c r="AE83" i="18"/>
  <c r="AF83" i="18" s="1"/>
  <c r="AB83" i="18"/>
  <c r="S85" i="18"/>
  <c r="Q85" i="18"/>
  <c r="U85" i="18"/>
  <c r="AE85" i="18"/>
  <c r="AF85" i="18" s="1"/>
  <c r="AB85" i="18"/>
  <c r="S87" i="18"/>
  <c r="Q87" i="18"/>
  <c r="U87" i="18"/>
  <c r="AE87" i="18"/>
  <c r="AF87" i="18" s="1"/>
  <c r="AB87" i="18"/>
  <c r="S89" i="18"/>
  <c r="Q89" i="18"/>
  <c r="U89" i="18"/>
  <c r="AE89" i="18"/>
  <c r="AF89" i="18" s="1"/>
  <c r="AB89" i="18"/>
  <c r="S91" i="18"/>
  <c r="Q91" i="18"/>
  <c r="U91" i="18"/>
  <c r="AE91" i="18"/>
  <c r="AF91" i="18" s="1"/>
  <c r="AB91" i="18"/>
  <c r="S93" i="18"/>
  <c r="Q93" i="18"/>
  <c r="U93" i="18"/>
  <c r="AE93" i="18"/>
  <c r="AF93" i="18" s="1"/>
  <c r="AB93" i="18"/>
  <c r="S95" i="18"/>
  <c r="Q95" i="18"/>
  <c r="U95" i="18"/>
  <c r="AE95" i="18"/>
  <c r="AF95" i="18" s="1"/>
  <c r="AB95" i="18"/>
  <c r="S97" i="18"/>
  <c r="Q97" i="18"/>
  <c r="U97" i="18"/>
  <c r="AD97" i="18"/>
  <c r="N101" i="18"/>
  <c r="R82" i="18"/>
  <c r="S82" i="18" s="1"/>
  <c r="R84" i="18"/>
  <c r="S84" i="18" s="1"/>
  <c r="R86" i="18"/>
  <c r="S86" i="18" s="1"/>
  <c r="R88" i="18"/>
  <c r="R90" i="18"/>
  <c r="S90" i="18" s="1"/>
  <c r="R92" i="18"/>
  <c r="S92" i="18" s="1"/>
  <c r="R94" i="18"/>
  <c r="S94" i="18" s="1"/>
  <c r="R96" i="18"/>
  <c r="S96" i="18" s="1"/>
  <c r="R98" i="18"/>
  <c r="S98" i="18" s="1"/>
  <c r="R100" i="18"/>
  <c r="S100" i="18" s="1"/>
  <c r="AC101" i="17"/>
  <c r="Z101" i="17"/>
  <c r="X101" i="17"/>
  <c r="W101" i="17"/>
  <c r="V101" i="17"/>
  <c r="T101" i="17"/>
  <c r="O101" i="17"/>
  <c r="M101" i="17"/>
  <c r="L101" i="17"/>
  <c r="K101" i="17"/>
  <c r="J101" i="17"/>
  <c r="I101" i="17"/>
  <c r="H101" i="17"/>
  <c r="AA100" i="17"/>
  <c r="AD100" i="17" s="1"/>
  <c r="Y100" i="17"/>
  <c r="P100" i="17"/>
  <c r="U100" i="17" s="1"/>
  <c r="N100" i="17"/>
  <c r="G100" i="17"/>
  <c r="AA99" i="17"/>
  <c r="Y99" i="17"/>
  <c r="P99" i="17"/>
  <c r="U99" i="17" s="1"/>
  <c r="N99" i="17"/>
  <c r="G99" i="17"/>
  <c r="AB98" i="17"/>
  <c r="AA98" i="17"/>
  <c r="AD98" i="17" s="1"/>
  <c r="Y98" i="17"/>
  <c r="P98" i="17"/>
  <c r="U98" i="17" s="1"/>
  <c r="N98" i="17"/>
  <c r="G98" i="17"/>
  <c r="AB97" i="17"/>
  <c r="AA97" i="17"/>
  <c r="AE97" i="17" s="1"/>
  <c r="AF97" i="17" s="1"/>
  <c r="Y97" i="17"/>
  <c r="P97" i="17"/>
  <c r="R97" i="17" s="1"/>
  <c r="N97" i="17"/>
  <c r="G97" i="17"/>
  <c r="AB96" i="17"/>
  <c r="AA96" i="17"/>
  <c r="AD96" i="17" s="1"/>
  <c r="Y96" i="17"/>
  <c r="P96" i="17"/>
  <c r="U96" i="17" s="1"/>
  <c r="N96" i="17"/>
  <c r="G96" i="17"/>
  <c r="AA95" i="17"/>
  <c r="AD95" i="17" s="1"/>
  <c r="Y95" i="17"/>
  <c r="P95" i="17"/>
  <c r="R95" i="17" s="1"/>
  <c r="N95" i="17"/>
  <c r="G95" i="17"/>
  <c r="AA94" i="17"/>
  <c r="AD94" i="17" s="1"/>
  <c r="Y94" i="17"/>
  <c r="P94" i="17"/>
  <c r="U94" i="17" s="1"/>
  <c r="N94" i="17"/>
  <c r="G94" i="17"/>
  <c r="AA93" i="17"/>
  <c r="AD93" i="17" s="1"/>
  <c r="Y93" i="17"/>
  <c r="P93" i="17"/>
  <c r="R93" i="17" s="1"/>
  <c r="N93" i="17"/>
  <c r="G93" i="17"/>
  <c r="AA92" i="17"/>
  <c r="AD92" i="17" s="1"/>
  <c r="Y92" i="17"/>
  <c r="P92" i="17"/>
  <c r="U92" i="17" s="1"/>
  <c r="N92" i="17"/>
  <c r="G92" i="17"/>
  <c r="AA91" i="17"/>
  <c r="AD91" i="17" s="1"/>
  <c r="Y91" i="17"/>
  <c r="P91" i="17"/>
  <c r="R91" i="17" s="1"/>
  <c r="N91" i="17"/>
  <c r="G91" i="17"/>
  <c r="AA90" i="17"/>
  <c r="Y90" i="17"/>
  <c r="P90" i="17"/>
  <c r="U90" i="17" s="1"/>
  <c r="N90" i="17"/>
  <c r="G90" i="17"/>
  <c r="AA89" i="17"/>
  <c r="AE89" i="17" s="1"/>
  <c r="AF89" i="17" s="1"/>
  <c r="Y89" i="17"/>
  <c r="P89" i="17"/>
  <c r="N89" i="17"/>
  <c r="G89" i="17"/>
  <c r="AB88" i="17"/>
  <c r="AA88" i="17"/>
  <c r="AD88" i="17" s="1"/>
  <c r="Y88" i="17"/>
  <c r="Q88" i="17"/>
  <c r="P88" i="17"/>
  <c r="U88" i="17" s="1"/>
  <c r="N88" i="17"/>
  <c r="G88" i="17"/>
  <c r="AA87" i="17"/>
  <c r="Y87" i="17"/>
  <c r="P87" i="17"/>
  <c r="N87" i="17"/>
  <c r="G87" i="17"/>
  <c r="AA86" i="17"/>
  <c r="AD86" i="17" s="1"/>
  <c r="Y86" i="17"/>
  <c r="P86" i="17"/>
  <c r="N86" i="17"/>
  <c r="G86" i="17"/>
  <c r="AA85" i="17"/>
  <c r="Y85" i="17"/>
  <c r="P85" i="17"/>
  <c r="U85" i="17" s="1"/>
  <c r="N85" i="17"/>
  <c r="G85" i="17"/>
  <c r="AA84" i="17"/>
  <c r="AD84" i="17" s="1"/>
  <c r="Y84" i="17"/>
  <c r="P84" i="17"/>
  <c r="N84" i="17"/>
  <c r="G84" i="17"/>
  <c r="AA83" i="17"/>
  <c r="Y83" i="17"/>
  <c r="P83" i="17"/>
  <c r="N83" i="17"/>
  <c r="G83" i="17"/>
  <c r="AA82" i="17"/>
  <c r="AE82" i="17" s="1"/>
  <c r="AF82" i="17" s="1"/>
  <c r="Y82" i="17"/>
  <c r="P82" i="17"/>
  <c r="U82" i="17" s="1"/>
  <c r="N82" i="17"/>
  <c r="G82" i="17"/>
  <c r="AB81" i="17"/>
  <c r="AA81" i="17"/>
  <c r="AE81" i="17" s="1"/>
  <c r="AF81" i="17" s="1"/>
  <c r="Y81" i="17"/>
  <c r="Q81" i="17"/>
  <c r="P81" i="17"/>
  <c r="N81" i="17"/>
  <c r="G81" i="17"/>
  <c r="AA80" i="17"/>
  <c r="AE80" i="17" s="1"/>
  <c r="AF80" i="17" s="1"/>
  <c r="Y80" i="17"/>
  <c r="P80" i="17"/>
  <c r="R80" i="17" s="1"/>
  <c r="N80" i="17"/>
  <c r="AA79" i="17"/>
  <c r="AE79" i="17" s="1"/>
  <c r="AF79" i="17" s="1"/>
  <c r="Y79" i="17"/>
  <c r="P79" i="17"/>
  <c r="U79" i="17" s="1"/>
  <c r="N79" i="17"/>
  <c r="G79" i="17"/>
  <c r="AA78" i="17"/>
  <c r="AD78" i="17" s="1"/>
  <c r="Y78" i="17"/>
  <c r="P78" i="17"/>
  <c r="R78" i="17" s="1"/>
  <c r="N78" i="17"/>
  <c r="G78" i="17"/>
  <c r="AA77" i="17"/>
  <c r="Y77" i="17"/>
  <c r="P77" i="17"/>
  <c r="U77" i="17" s="1"/>
  <c r="N77" i="17"/>
  <c r="G77" i="17"/>
  <c r="AB76" i="17"/>
  <c r="AA76" i="17"/>
  <c r="AE76" i="17" s="1"/>
  <c r="AF76" i="17" s="1"/>
  <c r="Y76" i="17"/>
  <c r="P76" i="17"/>
  <c r="N76" i="17"/>
  <c r="G76" i="17"/>
  <c r="AA75" i="17"/>
  <c r="AE75" i="17" s="1"/>
  <c r="AF75" i="17" s="1"/>
  <c r="Y75" i="17"/>
  <c r="P75" i="17"/>
  <c r="U75" i="17" s="1"/>
  <c r="N75" i="17"/>
  <c r="G75" i="17"/>
  <c r="AB74" i="17"/>
  <c r="AA74" i="17"/>
  <c r="AE74" i="17" s="1"/>
  <c r="AF74" i="17" s="1"/>
  <c r="Y74" i="17"/>
  <c r="P74" i="17"/>
  <c r="R74" i="17" s="1"/>
  <c r="N74" i="17"/>
  <c r="G74" i="17"/>
  <c r="AA73" i="17"/>
  <c r="AE73" i="17" s="1"/>
  <c r="AF73" i="17" s="1"/>
  <c r="Y73" i="17"/>
  <c r="P73" i="17"/>
  <c r="U73" i="17" s="1"/>
  <c r="N73" i="17"/>
  <c r="G73" i="17"/>
  <c r="AB72" i="17"/>
  <c r="AA72" i="17"/>
  <c r="AE72" i="17" s="1"/>
  <c r="AF72" i="17" s="1"/>
  <c r="Y72" i="17"/>
  <c r="P72" i="17"/>
  <c r="N72" i="17"/>
  <c r="G72" i="17"/>
  <c r="AA71" i="17"/>
  <c r="AD71" i="17" s="1"/>
  <c r="Y71" i="17"/>
  <c r="P71" i="17"/>
  <c r="N71" i="17"/>
  <c r="G71" i="17"/>
  <c r="AA70" i="17"/>
  <c r="Y70" i="17"/>
  <c r="P70" i="17"/>
  <c r="N70" i="17"/>
  <c r="G70" i="17"/>
  <c r="AA69" i="17"/>
  <c r="AE69" i="17" s="1"/>
  <c r="AF69" i="17" s="1"/>
  <c r="Y69" i="17"/>
  <c r="P69" i="17"/>
  <c r="U69" i="17" s="1"/>
  <c r="N69" i="17"/>
  <c r="G69" i="17"/>
  <c r="AA68" i="17"/>
  <c r="Y68" i="17"/>
  <c r="P68" i="17"/>
  <c r="N68" i="17"/>
  <c r="G68" i="17"/>
  <c r="AA67" i="17"/>
  <c r="AD67" i="17" s="1"/>
  <c r="Y67" i="17"/>
  <c r="P67" i="17"/>
  <c r="N67" i="17"/>
  <c r="G67" i="17"/>
  <c r="AB66" i="17"/>
  <c r="AA66" i="17"/>
  <c r="AE66" i="17" s="1"/>
  <c r="AF66" i="17" s="1"/>
  <c r="Y66" i="17"/>
  <c r="P66" i="17"/>
  <c r="R66" i="17" s="1"/>
  <c r="N66" i="17"/>
  <c r="G66" i="17"/>
  <c r="AA65" i="17"/>
  <c r="AD65" i="17" s="1"/>
  <c r="Y65" i="17"/>
  <c r="P65" i="17"/>
  <c r="N65" i="17"/>
  <c r="G65" i="17"/>
  <c r="AA64" i="17"/>
  <c r="AD64" i="17" s="1"/>
  <c r="Y64" i="17"/>
  <c r="P64" i="17"/>
  <c r="R64" i="17" s="1"/>
  <c r="N64" i="17"/>
  <c r="G64" i="17"/>
  <c r="AA63" i="17"/>
  <c r="AD63" i="17" s="1"/>
  <c r="Y63" i="17"/>
  <c r="P63" i="17"/>
  <c r="U63" i="17" s="1"/>
  <c r="N63" i="17"/>
  <c r="G63" i="17"/>
  <c r="AB62" i="17"/>
  <c r="AA62" i="17"/>
  <c r="AE62" i="17" s="1"/>
  <c r="AF62" i="17" s="1"/>
  <c r="Y62" i="17"/>
  <c r="P62" i="17"/>
  <c r="N62" i="17"/>
  <c r="G62" i="17"/>
  <c r="AA61" i="17"/>
  <c r="AE61" i="17" s="1"/>
  <c r="AF61" i="17" s="1"/>
  <c r="Y61" i="17"/>
  <c r="P61" i="17"/>
  <c r="U61" i="17" s="1"/>
  <c r="N61" i="17"/>
  <c r="AB60" i="17"/>
  <c r="AA60" i="17"/>
  <c r="AE60" i="17" s="1"/>
  <c r="AF60" i="17" s="1"/>
  <c r="Y60" i="17"/>
  <c r="P60" i="17"/>
  <c r="R60" i="17" s="1"/>
  <c r="N60" i="17"/>
  <c r="G60" i="17"/>
  <c r="AA59" i="17"/>
  <c r="AE59" i="17" s="1"/>
  <c r="AF59" i="17" s="1"/>
  <c r="Y59" i="17"/>
  <c r="P59" i="17"/>
  <c r="U59" i="17" s="1"/>
  <c r="N59" i="17"/>
  <c r="G59" i="17"/>
  <c r="AA58" i="17"/>
  <c r="AD58" i="17" s="1"/>
  <c r="Y58" i="17"/>
  <c r="P58" i="17"/>
  <c r="R58" i="17" s="1"/>
  <c r="N58" i="17"/>
  <c r="G58" i="17"/>
  <c r="AA57" i="17"/>
  <c r="AD57" i="17" s="1"/>
  <c r="Y57" i="17"/>
  <c r="P57" i="17"/>
  <c r="N57" i="17"/>
  <c r="G57" i="17"/>
  <c r="AA56" i="17"/>
  <c r="AD56" i="17" s="1"/>
  <c r="Y56" i="17"/>
  <c r="P56" i="17"/>
  <c r="R56" i="17" s="1"/>
  <c r="N56" i="17"/>
  <c r="G56" i="17"/>
  <c r="AA55" i="17"/>
  <c r="AE55" i="17" s="1"/>
  <c r="AF55" i="17" s="1"/>
  <c r="Y55" i="17"/>
  <c r="P55" i="17"/>
  <c r="U55" i="17" s="1"/>
  <c r="N55" i="17"/>
  <c r="G55" i="17"/>
  <c r="AA54" i="17"/>
  <c r="AD54" i="17" s="1"/>
  <c r="Y54" i="17"/>
  <c r="P54" i="17"/>
  <c r="R54" i="17" s="1"/>
  <c r="N54" i="17"/>
  <c r="G54" i="17"/>
  <c r="AB53" i="17"/>
  <c r="AA53" i="17"/>
  <c r="AD53" i="17" s="1"/>
  <c r="Y53" i="17"/>
  <c r="P53" i="17"/>
  <c r="N53" i="17"/>
  <c r="G53" i="17"/>
  <c r="AA52" i="17"/>
  <c r="AD52" i="17" s="1"/>
  <c r="Y52" i="17"/>
  <c r="P52" i="17"/>
  <c r="R52" i="17" s="1"/>
  <c r="N52" i="17"/>
  <c r="G52" i="17"/>
  <c r="AA51" i="17"/>
  <c r="AE51" i="17" s="1"/>
  <c r="AF51" i="17" s="1"/>
  <c r="Y51" i="17"/>
  <c r="P51" i="17"/>
  <c r="U51" i="17" s="1"/>
  <c r="N51" i="17"/>
  <c r="G51" i="17"/>
  <c r="AA50" i="17"/>
  <c r="AD50" i="17" s="1"/>
  <c r="Y50" i="17"/>
  <c r="P50" i="17"/>
  <c r="R50" i="17" s="1"/>
  <c r="N50" i="17"/>
  <c r="G50" i="17"/>
  <c r="AA49" i="17"/>
  <c r="AD49" i="17" s="1"/>
  <c r="Y49" i="17"/>
  <c r="P49" i="17"/>
  <c r="N49" i="17"/>
  <c r="G49" i="17"/>
  <c r="AB48" i="17"/>
  <c r="AA48" i="17"/>
  <c r="AE48" i="17" s="1"/>
  <c r="AF48" i="17" s="1"/>
  <c r="Y48" i="17"/>
  <c r="P48" i="17"/>
  <c r="N48" i="17"/>
  <c r="G48" i="17"/>
  <c r="AA47" i="17"/>
  <c r="AD47" i="17" s="1"/>
  <c r="Y47" i="17"/>
  <c r="P47" i="17"/>
  <c r="N47" i="17"/>
  <c r="G47" i="17"/>
  <c r="AA46" i="17"/>
  <c r="Y46" i="17"/>
  <c r="P46" i="17"/>
  <c r="N46" i="17"/>
  <c r="G46" i="17"/>
  <c r="AA45" i="17"/>
  <c r="AD45" i="17" s="1"/>
  <c r="Y45" i="17"/>
  <c r="P45" i="17"/>
  <c r="U45" i="17" s="1"/>
  <c r="N45" i="17"/>
  <c r="G45" i="17"/>
  <c r="AA44" i="17"/>
  <c r="Y44" i="17"/>
  <c r="P44" i="17"/>
  <c r="Q44" i="17" s="1"/>
  <c r="N44" i="17"/>
  <c r="G44" i="17"/>
  <c r="AA43" i="17"/>
  <c r="AE43" i="17" s="1"/>
  <c r="AF43" i="17" s="1"/>
  <c r="Y43" i="17"/>
  <c r="P43" i="17"/>
  <c r="N43" i="17"/>
  <c r="G43" i="17"/>
  <c r="AA42" i="17"/>
  <c r="AE42" i="17" s="1"/>
  <c r="AF42" i="17" s="1"/>
  <c r="Y42" i="17"/>
  <c r="P42" i="17"/>
  <c r="U42" i="17" s="1"/>
  <c r="N42" i="17"/>
  <c r="G42" i="17"/>
  <c r="AA41" i="17"/>
  <c r="AE41" i="17" s="1"/>
  <c r="AF41" i="17" s="1"/>
  <c r="Y41" i="17"/>
  <c r="U41" i="17"/>
  <c r="S41" i="17"/>
  <c r="Q41" i="17"/>
  <c r="N41" i="17"/>
  <c r="G41" i="17"/>
  <c r="AA40" i="17"/>
  <c r="AD40" i="17" s="1"/>
  <c r="Y40" i="17"/>
  <c r="P40" i="17"/>
  <c r="N40" i="17"/>
  <c r="G40" i="17"/>
  <c r="AA39" i="17"/>
  <c r="AE39" i="17" s="1"/>
  <c r="AF39" i="17" s="1"/>
  <c r="Y39" i="17"/>
  <c r="P39" i="17"/>
  <c r="N39" i="17"/>
  <c r="G39" i="17"/>
  <c r="AA38" i="17"/>
  <c r="AD38" i="17" s="1"/>
  <c r="Y38" i="17"/>
  <c r="P38" i="17"/>
  <c r="U38" i="17" s="1"/>
  <c r="N38" i="17"/>
  <c r="G38" i="17"/>
  <c r="AB37" i="17"/>
  <c r="AA37" i="17"/>
  <c r="AE37" i="17" s="1"/>
  <c r="AF37" i="17" s="1"/>
  <c r="Y37" i="17"/>
  <c r="P37" i="17"/>
  <c r="N37" i="17"/>
  <c r="G37" i="17"/>
  <c r="AA36" i="17"/>
  <c r="AD36" i="17" s="1"/>
  <c r="Y36" i="17"/>
  <c r="P36" i="17"/>
  <c r="U36" i="17" s="1"/>
  <c r="N36" i="17"/>
  <c r="G36" i="17"/>
  <c r="AB35" i="17"/>
  <c r="AA35" i="17"/>
  <c r="AE35" i="17" s="1"/>
  <c r="AF35" i="17" s="1"/>
  <c r="Y35" i="17"/>
  <c r="P35" i="17"/>
  <c r="N35" i="17"/>
  <c r="G35" i="17"/>
  <c r="AA34" i="17"/>
  <c r="AE34" i="17" s="1"/>
  <c r="AF34" i="17" s="1"/>
  <c r="Y34" i="17"/>
  <c r="P34" i="17"/>
  <c r="U34" i="17" s="1"/>
  <c r="N34" i="17"/>
  <c r="G34" i="17"/>
  <c r="AA33" i="17"/>
  <c r="AE33" i="17" s="1"/>
  <c r="AF33" i="17" s="1"/>
  <c r="Y33" i="17"/>
  <c r="P33" i="17"/>
  <c r="N33" i="17"/>
  <c r="G33" i="17"/>
  <c r="AB32" i="17"/>
  <c r="AA32" i="17"/>
  <c r="AD32" i="17" s="1"/>
  <c r="Y32" i="17"/>
  <c r="P32" i="17"/>
  <c r="N32" i="17"/>
  <c r="G32" i="17"/>
  <c r="AB31" i="17"/>
  <c r="AA31" i="17"/>
  <c r="AE31" i="17" s="1"/>
  <c r="AF31" i="17" s="1"/>
  <c r="Y31" i="17"/>
  <c r="P31" i="17"/>
  <c r="N31" i="17"/>
  <c r="G31" i="17"/>
  <c r="AA30" i="17"/>
  <c r="AD30" i="17" s="1"/>
  <c r="Y30" i="17"/>
  <c r="P30" i="17"/>
  <c r="N30" i="17"/>
  <c r="G30" i="17"/>
  <c r="AB29" i="17"/>
  <c r="AA29" i="17"/>
  <c r="AE29" i="17" s="1"/>
  <c r="AF29" i="17" s="1"/>
  <c r="Y29" i="17"/>
  <c r="P29" i="17"/>
  <c r="N29" i="17"/>
  <c r="G29" i="17"/>
  <c r="AB28" i="17"/>
  <c r="AA28" i="17"/>
  <c r="AD28" i="17" s="1"/>
  <c r="Y28" i="17"/>
  <c r="P28" i="17"/>
  <c r="N28" i="17"/>
  <c r="G28" i="17"/>
  <c r="AA27" i="17"/>
  <c r="AE27" i="17" s="1"/>
  <c r="AF27" i="17" s="1"/>
  <c r="Y27" i="17"/>
  <c r="P27" i="17"/>
  <c r="N27" i="17"/>
  <c r="G27" i="17"/>
  <c r="AA26" i="17"/>
  <c r="AE26" i="17" s="1"/>
  <c r="AF26" i="17" s="1"/>
  <c r="Y26" i="17"/>
  <c r="P26" i="17"/>
  <c r="U26" i="17" s="1"/>
  <c r="N26" i="17"/>
  <c r="AA25" i="17"/>
  <c r="AE25" i="17" s="1"/>
  <c r="AF25" i="17" s="1"/>
  <c r="Y25" i="17"/>
  <c r="P25" i="17"/>
  <c r="N25" i="17"/>
  <c r="G25" i="17"/>
  <c r="AB24" i="17"/>
  <c r="AA24" i="17"/>
  <c r="AD24" i="17" s="1"/>
  <c r="Y24" i="17"/>
  <c r="P24" i="17"/>
  <c r="N24" i="17"/>
  <c r="G24" i="17"/>
  <c r="AA23" i="17"/>
  <c r="AE23" i="17" s="1"/>
  <c r="AF23" i="17" s="1"/>
  <c r="Y23" i="17"/>
  <c r="P23" i="17"/>
  <c r="N23" i="17"/>
  <c r="G23" i="17"/>
  <c r="AA22" i="17"/>
  <c r="AE22" i="17" s="1"/>
  <c r="AF22" i="17" s="1"/>
  <c r="Y22" i="17"/>
  <c r="P22" i="17"/>
  <c r="U22" i="17" s="1"/>
  <c r="N22" i="17"/>
  <c r="G22" i="17"/>
  <c r="AA21" i="17"/>
  <c r="AE21" i="17" s="1"/>
  <c r="AF21" i="17" s="1"/>
  <c r="Y21" i="17"/>
  <c r="P21" i="17"/>
  <c r="N21" i="17"/>
  <c r="G21" i="17"/>
  <c r="AA20" i="17"/>
  <c r="AD20" i="17" s="1"/>
  <c r="Y20" i="17"/>
  <c r="P20" i="17"/>
  <c r="N20" i="17"/>
  <c r="G20" i="17"/>
  <c r="AA19" i="17"/>
  <c r="AE19" i="17" s="1"/>
  <c r="AF19" i="17" s="1"/>
  <c r="Y19" i="17"/>
  <c r="P19" i="17"/>
  <c r="N19" i="17"/>
  <c r="G19" i="17"/>
  <c r="AB18" i="17"/>
  <c r="AA18" i="17"/>
  <c r="AD18" i="17" s="1"/>
  <c r="Y18" i="17"/>
  <c r="P18" i="17"/>
  <c r="U18" i="17" s="1"/>
  <c r="N18" i="17"/>
  <c r="G18" i="17"/>
  <c r="AA17" i="17"/>
  <c r="AE17" i="17" s="1"/>
  <c r="AF17" i="17" s="1"/>
  <c r="Y17" i="17"/>
  <c r="P17" i="17"/>
  <c r="R17" i="17" s="1"/>
  <c r="N17" i="17"/>
  <c r="G17" i="17"/>
  <c r="AA16" i="17"/>
  <c r="AE16" i="17" s="1"/>
  <c r="AF16" i="17" s="1"/>
  <c r="Y16" i="17"/>
  <c r="P16" i="17"/>
  <c r="U16" i="17" s="1"/>
  <c r="N16" i="17"/>
  <c r="G16" i="17"/>
  <c r="AA15" i="17"/>
  <c r="AE15" i="17" s="1"/>
  <c r="AF15" i="17" s="1"/>
  <c r="Y15" i="17"/>
  <c r="P15" i="17"/>
  <c r="N15" i="17"/>
  <c r="G15" i="17"/>
  <c r="AB14" i="17"/>
  <c r="AA14" i="17"/>
  <c r="AD14" i="17" s="1"/>
  <c r="Y14" i="17"/>
  <c r="P14" i="17"/>
  <c r="N14" i="17"/>
  <c r="G14" i="17"/>
  <c r="AB13" i="17"/>
  <c r="AA13" i="17"/>
  <c r="AE13" i="17" s="1"/>
  <c r="AF13" i="17" s="1"/>
  <c r="Y13" i="17"/>
  <c r="P13" i="17"/>
  <c r="N13" i="17"/>
  <c r="G13" i="17"/>
  <c r="AB12" i="17"/>
  <c r="AA12" i="17"/>
  <c r="AD12" i="17" s="1"/>
  <c r="Y12" i="17"/>
  <c r="P12" i="17"/>
  <c r="N12" i="17"/>
  <c r="G12" i="17"/>
  <c r="AB11" i="17"/>
  <c r="AA11" i="17"/>
  <c r="AE11" i="17" s="1"/>
  <c r="AF11" i="17" s="1"/>
  <c r="Y11" i="17"/>
  <c r="P11" i="17"/>
  <c r="N11" i="17"/>
  <c r="G11" i="17"/>
  <c r="AB10" i="17"/>
  <c r="AA10" i="17"/>
  <c r="AD10" i="17" s="1"/>
  <c r="Y10" i="17"/>
  <c r="P10" i="17"/>
  <c r="N10" i="17"/>
  <c r="G10" i="17"/>
  <c r="AA9" i="17"/>
  <c r="AE9" i="17" s="1"/>
  <c r="AF9" i="17" s="1"/>
  <c r="Y9" i="17"/>
  <c r="P9" i="17"/>
  <c r="R9" i="17" s="1"/>
  <c r="N9" i="17"/>
  <c r="G9" i="17"/>
  <c r="AA8" i="17"/>
  <c r="AD8" i="17" s="1"/>
  <c r="Y8" i="17"/>
  <c r="P8" i="17"/>
  <c r="N8" i="17"/>
  <c r="G8" i="17"/>
  <c r="AA7" i="17"/>
  <c r="AD7" i="17" s="1"/>
  <c r="Y7" i="17"/>
  <c r="P7" i="17"/>
  <c r="R7" i="17" s="1"/>
  <c r="N7" i="17"/>
  <c r="G7" i="17"/>
  <c r="B6" i="17"/>
  <c r="C6" i="17" s="1"/>
  <c r="D6" i="17" s="1"/>
  <c r="E6" i="17" s="1"/>
  <c r="F6" i="17" s="1"/>
  <c r="G6" i="17" s="1"/>
  <c r="H6" i="17" s="1"/>
  <c r="I6" i="17" s="1"/>
  <c r="J6" i="17" s="1"/>
  <c r="K6" i="17" s="1"/>
  <c r="G26" i="17" l="1"/>
  <c r="G61" i="17"/>
  <c r="G80" i="17"/>
  <c r="AB8" i="17"/>
  <c r="Q42" i="17"/>
  <c r="AD6" i="24"/>
  <c r="AD5" i="24"/>
  <c r="AF5" i="23"/>
  <c r="AB5" i="23"/>
  <c r="AB6" i="23"/>
  <c r="AC6" i="23" s="1"/>
  <c r="Q69" i="17"/>
  <c r="Q90" i="17"/>
  <c r="AB92" i="17"/>
  <c r="AA6" i="22"/>
  <c r="AA5" i="22"/>
  <c r="Q22" i="17"/>
  <c r="AB30" i="17"/>
  <c r="AB47" i="17"/>
  <c r="AB49" i="17"/>
  <c r="Q51" i="17"/>
  <c r="Q75" i="17"/>
  <c r="Q36" i="17"/>
  <c r="Q38" i="17"/>
  <c r="Y4" i="21"/>
  <c r="W6" i="21"/>
  <c r="X6" i="21" s="1"/>
  <c r="Y6" i="21" s="1"/>
  <c r="Z6" i="21" s="1"/>
  <c r="U6" i="20"/>
  <c r="V6" i="20" s="1"/>
  <c r="U5" i="20"/>
  <c r="S5" i="19"/>
  <c r="S6" i="19"/>
  <c r="T6" i="19" s="1"/>
  <c r="Q16" i="17"/>
  <c r="Q18" i="17"/>
  <c r="AB20" i="17"/>
  <c r="Q26" i="17"/>
  <c r="Q34" i="17"/>
  <c r="AB40" i="17"/>
  <c r="U44" i="17"/>
  <c r="Q45" i="17"/>
  <c r="Q55" i="17"/>
  <c r="AB57" i="17"/>
  <c r="Q59" i="17"/>
  <c r="Q61" i="17"/>
  <c r="Q63" i="17"/>
  <c r="AB65" i="17"/>
  <c r="AB67" i="17"/>
  <c r="AB71" i="17"/>
  <c r="Q73" i="17"/>
  <c r="Q77" i="17"/>
  <c r="Q79" i="17"/>
  <c r="Q82" i="17"/>
  <c r="AB84" i="17"/>
  <c r="Q94" i="17"/>
  <c r="Q100" i="17"/>
  <c r="U101" i="18"/>
  <c r="Q101" i="18"/>
  <c r="AE101" i="18"/>
  <c r="AF101" i="18" s="1"/>
  <c r="Q6" i="18"/>
  <c r="R6" i="18" s="1"/>
  <c r="Q5" i="18"/>
  <c r="R101" i="18"/>
  <c r="S101" i="18" s="1"/>
  <c r="S7" i="18"/>
  <c r="AB101" i="18"/>
  <c r="U12" i="17"/>
  <c r="Q12" i="17"/>
  <c r="U8" i="17"/>
  <c r="Q8" i="17"/>
  <c r="AE18" i="17"/>
  <c r="AF18" i="17" s="1"/>
  <c r="U20" i="17"/>
  <c r="Q20" i="17"/>
  <c r="AD22" i="17"/>
  <c r="AB22" i="17"/>
  <c r="U28" i="17"/>
  <c r="Q28" i="17"/>
  <c r="U30" i="17"/>
  <c r="Q30" i="17"/>
  <c r="U32" i="17"/>
  <c r="Q32" i="17"/>
  <c r="AD34" i="17"/>
  <c r="AB34" i="17"/>
  <c r="AD51" i="17"/>
  <c r="AB51" i="17"/>
  <c r="U53" i="17"/>
  <c r="Q53" i="17"/>
  <c r="AD59" i="17"/>
  <c r="AB59" i="17"/>
  <c r="U71" i="17"/>
  <c r="Q71" i="17"/>
  <c r="AD75" i="17"/>
  <c r="AB75" i="17"/>
  <c r="AD80" i="17"/>
  <c r="AB80" i="17"/>
  <c r="U84" i="17"/>
  <c r="Q84" i="17"/>
  <c r="AD90" i="17"/>
  <c r="AB90" i="17"/>
  <c r="AE90" i="17"/>
  <c r="AF90" i="17" s="1"/>
  <c r="U10" i="17"/>
  <c r="Q10" i="17"/>
  <c r="U14" i="17"/>
  <c r="Q14" i="17"/>
  <c r="AD16" i="17"/>
  <c r="AB16" i="17"/>
  <c r="U24" i="17"/>
  <c r="Q24" i="17"/>
  <c r="AD26" i="17"/>
  <c r="AB26" i="17"/>
  <c r="U40" i="17"/>
  <c r="Q40" i="17"/>
  <c r="AD42" i="17"/>
  <c r="AB42" i="17"/>
  <c r="U47" i="17"/>
  <c r="Q47" i="17"/>
  <c r="U49" i="17"/>
  <c r="Q49" i="17"/>
  <c r="AD55" i="17"/>
  <c r="AB55" i="17"/>
  <c r="U57" i="17"/>
  <c r="Q57" i="17"/>
  <c r="AD61" i="17"/>
  <c r="AB61" i="17"/>
  <c r="U65" i="17"/>
  <c r="Q65" i="17"/>
  <c r="U67" i="17"/>
  <c r="Q67" i="17"/>
  <c r="AD69" i="17"/>
  <c r="AB69" i="17"/>
  <c r="AD73" i="17"/>
  <c r="AB73" i="17"/>
  <c r="AD77" i="17"/>
  <c r="AB77" i="17"/>
  <c r="AD79" i="17"/>
  <c r="AB79" i="17"/>
  <c r="AD82" i="17"/>
  <c r="AB82" i="17"/>
  <c r="U86" i="17"/>
  <c r="Q86" i="17"/>
  <c r="AE94" i="17"/>
  <c r="AF94" i="17" s="1"/>
  <c r="AE8" i="17"/>
  <c r="AF8" i="17" s="1"/>
  <c r="AE10" i="17"/>
  <c r="AF10" i="17" s="1"/>
  <c r="AE12" i="17"/>
  <c r="AF12" i="17" s="1"/>
  <c r="AE14" i="17"/>
  <c r="AF14" i="17" s="1"/>
  <c r="S17" i="17"/>
  <c r="AE20" i="17"/>
  <c r="AF20" i="17" s="1"/>
  <c r="AE24" i="17"/>
  <c r="AF24" i="17" s="1"/>
  <c r="AE28" i="17"/>
  <c r="AF28" i="17" s="1"/>
  <c r="AE30" i="17"/>
  <c r="AF30" i="17" s="1"/>
  <c r="AE32" i="17"/>
  <c r="AF32" i="17" s="1"/>
  <c r="AE40" i="17"/>
  <c r="AF40" i="17" s="1"/>
  <c r="AE47" i="17"/>
  <c r="AF47" i="17" s="1"/>
  <c r="AE49" i="17"/>
  <c r="AF49" i="17" s="1"/>
  <c r="AE53" i="17"/>
  <c r="AF53" i="17" s="1"/>
  <c r="AE57" i="17"/>
  <c r="AF57" i="17" s="1"/>
  <c r="AE65" i="17"/>
  <c r="AF65" i="17" s="1"/>
  <c r="AE67" i="17"/>
  <c r="AF67" i="17" s="1"/>
  <c r="AE84" i="17"/>
  <c r="AF84" i="17" s="1"/>
  <c r="S88" i="17"/>
  <c r="AE88" i="17"/>
  <c r="AF88" i="17" s="1"/>
  <c r="Q92" i="17"/>
  <c r="AE92" i="17"/>
  <c r="AF92" i="17" s="1"/>
  <c r="AB94" i="17"/>
  <c r="Q96" i="17"/>
  <c r="AE96" i="17"/>
  <c r="AF96" i="17" s="1"/>
  <c r="Q98" i="17"/>
  <c r="AE98" i="17"/>
  <c r="AF98" i="17" s="1"/>
  <c r="AE100" i="17"/>
  <c r="AF100" i="17" s="1"/>
  <c r="AB100" i="17"/>
  <c r="Y101" i="17"/>
  <c r="G101" i="17"/>
  <c r="AE86" i="17"/>
  <c r="AF86" i="17" s="1"/>
  <c r="AB86" i="17"/>
  <c r="AB89" i="17"/>
  <c r="AE77" i="17"/>
  <c r="AF77" i="17" s="1"/>
  <c r="AE71" i="17"/>
  <c r="AF71" i="17" s="1"/>
  <c r="AE63" i="17"/>
  <c r="AF63" i="17" s="1"/>
  <c r="AB63" i="17"/>
  <c r="AE45" i="17"/>
  <c r="AF45" i="17" s="1"/>
  <c r="AB45" i="17"/>
  <c r="AE38" i="17"/>
  <c r="AF38" i="17" s="1"/>
  <c r="AB38" i="17"/>
  <c r="AE36" i="17"/>
  <c r="AF36" i="17" s="1"/>
  <c r="AB36" i="17"/>
  <c r="AB19" i="17"/>
  <c r="L6" i="17"/>
  <c r="M6" i="17" s="1"/>
  <c r="N6" i="17" s="1"/>
  <c r="O6" i="17" s="1"/>
  <c r="P6" i="17" s="1"/>
  <c r="N4" i="17"/>
  <c r="P101" i="17"/>
  <c r="S7" i="17"/>
  <c r="Q7" i="17"/>
  <c r="U7" i="17"/>
  <c r="AA101" i="17"/>
  <c r="AD101" i="17" s="1"/>
  <c r="AE7" i="17"/>
  <c r="AB7" i="17"/>
  <c r="S9" i="17"/>
  <c r="Q9" i="17"/>
  <c r="U9" i="17"/>
  <c r="AD9" i="17"/>
  <c r="R11" i="17"/>
  <c r="S11" i="17" s="1"/>
  <c r="U11" i="17"/>
  <c r="AD11" i="17"/>
  <c r="R13" i="17"/>
  <c r="S13" i="17" s="1"/>
  <c r="U13" i="17"/>
  <c r="AD13" i="17"/>
  <c r="R15" i="17"/>
  <c r="S15" i="17" s="1"/>
  <c r="U15" i="17"/>
  <c r="AD15" i="17"/>
  <c r="U17" i="17"/>
  <c r="AD17" i="17"/>
  <c r="R19" i="17"/>
  <c r="S19" i="17" s="1"/>
  <c r="U19" i="17"/>
  <c r="AD19" i="17"/>
  <c r="R21" i="17"/>
  <c r="S21" i="17" s="1"/>
  <c r="U21" i="17"/>
  <c r="AD21" i="17"/>
  <c r="R23" i="17"/>
  <c r="S23" i="17" s="1"/>
  <c r="U23" i="17"/>
  <c r="AD23" i="17"/>
  <c r="R25" i="17"/>
  <c r="S25" i="17" s="1"/>
  <c r="U25" i="17"/>
  <c r="AD25" i="17"/>
  <c r="R27" i="17"/>
  <c r="S27" i="17" s="1"/>
  <c r="U27" i="17"/>
  <c r="AD27" i="17"/>
  <c r="R29" i="17"/>
  <c r="S29" i="17" s="1"/>
  <c r="U29" i="17"/>
  <c r="AD29" i="17"/>
  <c r="R31" i="17"/>
  <c r="S31" i="17" s="1"/>
  <c r="U31" i="17"/>
  <c r="AD31" i="17"/>
  <c r="R33" i="17"/>
  <c r="S33" i="17" s="1"/>
  <c r="U33" i="17"/>
  <c r="AD33" i="17"/>
  <c r="R35" i="17"/>
  <c r="S35" i="17" s="1"/>
  <c r="U35" i="17"/>
  <c r="AD35" i="17"/>
  <c r="R37" i="17"/>
  <c r="S37" i="17" s="1"/>
  <c r="U37" i="17"/>
  <c r="AD37" i="17"/>
  <c r="R39" i="17"/>
  <c r="S39" i="17" s="1"/>
  <c r="U39" i="17"/>
  <c r="AD39" i="17"/>
  <c r="AD41" i="17"/>
  <c r="R43" i="17"/>
  <c r="S43" i="17" s="1"/>
  <c r="U43" i="17"/>
  <c r="AD43" i="17"/>
  <c r="AE44" i="17"/>
  <c r="AF44" i="17" s="1"/>
  <c r="AB44" i="17"/>
  <c r="Q46" i="17"/>
  <c r="U46" i="17"/>
  <c r="AE46" i="17"/>
  <c r="AF46" i="17" s="1"/>
  <c r="AB46" i="17"/>
  <c r="Q48" i="17"/>
  <c r="U48" i="17"/>
  <c r="AD48" i="17"/>
  <c r="Q62" i="17"/>
  <c r="U62" i="17"/>
  <c r="AD62" i="17"/>
  <c r="Q68" i="17"/>
  <c r="U68" i="17"/>
  <c r="AE68" i="17"/>
  <c r="AF68" i="17" s="1"/>
  <c r="AB68" i="17"/>
  <c r="Q70" i="17"/>
  <c r="U70" i="17"/>
  <c r="AE70" i="17"/>
  <c r="AF70" i="17" s="1"/>
  <c r="AB70" i="17"/>
  <c r="Q72" i="17"/>
  <c r="U72" i="17"/>
  <c r="AD72" i="17"/>
  <c r="Q76" i="17"/>
  <c r="U76" i="17"/>
  <c r="AD76" i="17"/>
  <c r="Q83" i="17"/>
  <c r="R83" i="17"/>
  <c r="S83" i="17" s="1"/>
  <c r="AE85" i="17"/>
  <c r="AF85" i="17" s="1"/>
  <c r="AB85" i="17"/>
  <c r="AD85" i="17"/>
  <c r="Q87" i="17"/>
  <c r="R87" i="17"/>
  <c r="S87" i="17" s="1"/>
  <c r="Q89" i="17"/>
  <c r="R89" i="17"/>
  <c r="S89" i="17" s="1"/>
  <c r="AE99" i="17"/>
  <c r="AF99" i="17" s="1"/>
  <c r="AB99" i="17"/>
  <c r="AD99" i="17"/>
  <c r="R8" i="17"/>
  <c r="S8" i="17" s="1"/>
  <c r="AB9" i="17"/>
  <c r="R10" i="17"/>
  <c r="S10" i="17" s="1"/>
  <c r="Q11" i="17"/>
  <c r="R12" i="17"/>
  <c r="S12" i="17" s="1"/>
  <c r="Q13" i="17"/>
  <c r="R14" i="17"/>
  <c r="S14" i="17" s="1"/>
  <c r="Q15" i="17"/>
  <c r="AB15" i="17"/>
  <c r="R16" i="17"/>
  <c r="S16" i="17" s="1"/>
  <c r="Q17" i="17"/>
  <c r="AB17" i="17"/>
  <c r="R18" i="17"/>
  <c r="S18" i="17" s="1"/>
  <c r="Q19" i="17"/>
  <c r="R20" i="17"/>
  <c r="S20" i="17" s="1"/>
  <c r="Q21" i="17"/>
  <c r="AB21" i="17"/>
  <c r="R22" i="17"/>
  <c r="S22" i="17" s="1"/>
  <c r="Q23" i="17"/>
  <c r="AB23" i="17"/>
  <c r="R24" i="17"/>
  <c r="S24" i="17" s="1"/>
  <c r="Q25" i="17"/>
  <c r="AB25" i="17"/>
  <c r="R26" i="17"/>
  <c r="S26" i="17" s="1"/>
  <c r="Q27" i="17"/>
  <c r="AB27" i="17"/>
  <c r="R28" i="17"/>
  <c r="S28" i="17" s="1"/>
  <c r="Q29" i="17"/>
  <c r="R30" i="17"/>
  <c r="S30" i="17" s="1"/>
  <c r="Q31" i="17"/>
  <c r="R32" i="17"/>
  <c r="S32" i="17" s="1"/>
  <c r="Q33" i="17"/>
  <c r="AB33" i="17"/>
  <c r="R34" i="17"/>
  <c r="S34" i="17" s="1"/>
  <c r="Q35" i="17"/>
  <c r="R36" i="17"/>
  <c r="S36" i="17" s="1"/>
  <c r="Q37" i="17"/>
  <c r="R38" i="17"/>
  <c r="S38" i="17" s="1"/>
  <c r="Q39" i="17"/>
  <c r="AB39" i="17"/>
  <c r="R40" i="17"/>
  <c r="S40" i="17" s="1"/>
  <c r="AB41" i="17"/>
  <c r="R42" i="17"/>
  <c r="S42" i="17" s="1"/>
  <c r="Q43" i="17"/>
  <c r="AB43" i="17"/>
  <c r="R44" i="17"/>
  <c r="S44" i="17" s="1"/>
  <c r="AD44" i="17"/>
  <c r="R46" i="17"/>
  <c r="S46" i="17" s="1"/>
  <c r="AD46" i="17"/>
  <c r="R48" i="17"/>
  <c r="S48" i="17" s="1"/>
  <c r="S50" i="17"/>
  <c r="Q50" i="17"/>
  <c r="U50" i="17"/>
  <c r="AE50" i="17"/>
  <c r="AF50" i="17" s="1"/>
  <c r="AB50" i="17"/>
  <c r="S52" i="17"/>
  <c r="Q52" i="17"/>
  <c r="U52" i="17"/>
  <c r="AE52" i="17"/>
  <c r="AF52" i="17" s="1"/>
  <c r="AB52" i="17"/>
  <c r="S54" i="17"/>
  <c r="Q54" i="17"/>
  <c r="U54" i="17"/>
  <c r="AE54" i="17"/>
  <c r="AF54" i="17" s="1"/>
  <c r="AB54" i="17"/>
  <c r="S56" i="17"/>
  <c r="Q56" i="17"/>
  <c r="U56" i="17"/>
  <c r="AE56" i="17"/>
  <c r="AF56" i="17" s="1"/>
  <c r="AB56" i="17"/>
  <c r="S58" i="17"/>
  <c r="Q58" i="17"/>
  <c r="U58" i="17"/>
  <c r="AE58" i="17"/>
  <c r="AF58" i="17" s="1"/>
  <c r="AB58" i="17"/>
  <c r="S60" i="17"/>
  <c r="Q60" i="17"/>
  <c r="U60" i="17"/>
  <c r="AD60" i="17"/>
  <c r="R62" i="17"/>
  <c r="S62" i="17" s="1"/>
  <c r="S64" i="17"/>
  <c r="Q64" i="17"/>
  <c r="U64" i="17"/>
  <c r="AE64" i="17"/>
  <c r="AF64" i="17" s="1"/>
  <c r="AB64" i="17"/>
  <c r="S66" i="17"/>
  <c r="Q66" i="17"/>
  <c r="U66" i="17"/>
  <c r="AD66" i="17"/>
  <c r="R68" i="17"/>
  <c r="S68" i="17" s="1"/>
  <c r="AD68" i="17"/>
  <c r="R70" i="17"/>
  <c r="S70" i="17" s="1"/>
  <c r="AD70" i="17"/>
  <c r="R72" i="17"/>
  <c r="S72" i="17" s="1"/>
  <c r="S74" i="17"/>
  <c r="Q74" i="17"/>
  <c r="U74" i="17"/>
  <c r="AD74" i="17"/>
  <c r="R76" i="17"/>
  <c r="S76" i="17" s="1"/>
  <c r="S78" i="17"/>
  <c r="Q78" i="17"/>
  <c r="U78" i="17"/>
  <c r="AE78" i="17"/>
  <c r="AF78" i="17" s="1"/>
  <c r="AB78" i="17"/>
  <c r="U80" i="17"/>
  <c r="S80" i="17"/>
  <c r="Q80" i="17"/>
  <c r="S81" i="17"/>
  <c r="U81" i="17"/>
  <c r="R81" i="17"/>
  <c r="U83" i="17"/>
  <c r="AE83" i="17"/>
  <c r="AF83" i="17" s="1"/>
  <c r="AB83" i="17"/>
  <c r="AD83" i="17"/>
  <c r="Q85" i="17"/>
  <c r="R85" i="17"/>
  <c r="S85" i="17" s="1"/>
  <c r="U87" i="17"/>
  <c r="AE87" i="17"/>
  <c r="AF87" i="17" s="1"/>
  <c r="AB87" i="17"/>
  <c r="AD87" i="17"/>
  <c r="U89" i="17"/>
  <c r="AD89" i="17"/>
  <c r="Q99" i="17"/>
  <c r="R99" i="17"/>
  <c r="S99" i="17" s="1"/>
  <c r="R45" i="17"/>
  <c r="S45" i="17" s="1"/>
  <c r="R47" i="17"/>
  <c r="S47" i="17" s="1"/>
  <c r="R49" i="17"/>
  <c r="S49" i="17" s="1"/>
  <c r="R51" i="17"/>
  <c r="S51" i="17" s="1"/>
  <c r="R53" i="17"/>
  <c r="S53" i="17" s="1"/>
  <c r="R55" i="17"/>
  <c r="S55" i="17" s="1"/>
  <c r="R57" i="17"/>
  <c r="S57" i="17" s="1"/>
  <c r="R59" i="17"/>
  <c r="S59" i="17" s="1"/>
  <c r="R61" i="17"/>
  <c r="S61" i="17" s="1"/>
  <c r="R63" i="17"/>
  <c r="S63" i="17" s="1"/>
  <c r="R65" i="17"/>
  <c r="S65" i="17" s="1"/>
  <c r="R67" i="17"/>
  <c r="S67" i="17" s="1"/>
  <c r="R69" i="17"/>
  <c r="S69" i="17" s="1"/>
  <c r="R71" i="17"/>
  <c r="S71" i="17" s="1"/>
  <c r="R73" i="17"/>
  <c r="S73" i="17" s="1"/>
  <c r="R75" i="17"/>
  <c r="S75" i="17" s="1"/>
  <c r="R77" i="17"/>
  <c r="S77" i="17" s="1"/>
  <c r="R79" i="17"/>
  <c r="S79" i="17" s="1"/>
  <c r="AD81" i="17"/>
  <c r="S91" i="17"/>
  <c r="Q91" i="17"/>
  <c r="U91" i="17"/>
  <c r="AE91" i="17"/>
  <c r="AF91" i="17" s="1"/>
  <c r="AB91" i="17"/>
  <c r="S93" i="17"/>
  <c r="Q93" i="17"/>
  <c r="U93" i="17"/>
  <c r="AE93" i="17"/>
  <c r="AF93" i="17" s="1"/>
  <c r="AB93" i="17"/>
  <c r="S95" i="17"/>
  <c r="Q95" i="17"/>
  <c r="U95" i="17"/>
  <c r="AE95" i="17"/>
  <c r="AF95" i="17" s="1"/>
  <c r="AB95" i="17"/>
  <c r="S97" i="17"/>
  <c r="Q97" i="17"/>
  <c r="U97" i="17"/>
  <c r="AD97" i="17"/>
  <c r="N101" i="17"/>
  <c r="R82" i="17"/>
  <c r="S82" i="17" s="1"/>
  <c r="R84" i="17"/>
  <c r="S84" i="17" s="1"/>
  <c r="R86" i="17"/>
  <c r="S86" i="17" s="1"/>
  <c r="R88" i="17"/>
  <c r="R90" i="17"/>
  <c r="S90" i="17" s="1"/>
  <c r="R92" i="17"/>
  <c r="S92" i="17" s="1"/>
  <c r="R94" i="17"/>
  <c r="S94" i="17" s="1"/>
  <c r="R96" i="17"/>
  <c r="S96" i="17" s="1"/>
  <c r="R98" i="17"/>
  <c r="S98" i="17" s="1"/>
  <c r="R100" i="17"/>
  <c r="S100" i="17" s="1"/>
  <c r="AC101" i="16"/>
  <c r="Z101" i="16"/>
  <c r="X101" i="16"/>
  <c r="W101" i="16"/>
  <c r="V101" i="16"/>
  <c r="T101" i="16"/>
  <c r="O101" i="16"/>
  <c r="M101" i="16"/>
  <c r="L101" i="16"/>
  <c r="K101" i="16"/>
  <c r="J101" i="16"/>
  <c r="I101" i="16"/>
  <c r="H101" i="16"/>
  <c r="Y101" i="16" s="1"/>
  <c r="AA100" i="16"/>
  <c r="AD100" i="16" s="1"/>
  <c r="Y100" i="16"/>
  <c r="P100" i="16"/>
  <c r="U100" i="16" s="1"/>
  <c r="N100" i="16"/>
  <c r="G100" i="16"/>
  <c r="AA99" i="16"/>
  <c r="Y99" i="16"/>
  <c r="P99" i="16"/>
  <c r="N99" i="16"/>
  <c r="G99" i="16"/>
  <c r="AB98" i="16"/>
  <c r="AA98" i="16"/>
  <c r="AD98" i="16" s="1"/>
  <c r="Y98" i="16"/>
  <c r="P98" i="16"/>
  <c r="U98" i="16" s="1"/>
  <c r="N98" i="16"/>
  <c r="G98" i="16"/>
  <c r="AB97" i="16"/>
  <c r="AA97" i="16"/>
  <c r="AE97" i="16" s="1"/>
  <c r="AF97" i="16" s="1"/>
  <c r="Y97" i="16"/>
  <c r="P97" i="16"/>
  <c r="R97" i="16" s="1"/>
  <c r="N97" i="16"/>
  <c r="G97" i="16"/>
  <c r="AB96" i="16"/>
  <c r="AA96" i="16"/>
  <c r="AD96" i="16" s="1"/>
  <c r="Y96" i="16"/>
  <c r="P96" i="16"/>
  <c r="U96" i="16" s="1"/>
  <c r="N96" i="16"/>
  <c r="G96" i="16"/>
  <c r="AA95" i="16"/>
  <c r="AD95" i="16" s="1"/>
  <c r="Y95" i="16"/>
  <c r="P95" i="16"/>
  <c r="R95" i="16" s="1"/>
  <c r="N95" i="16"/>
  <c r="G95" i="16"/>
  <c r="AA94" i="16"/>
  <c r="AD94" i="16" s="1"/>
  <c r="Y94" i="16"/>
  <c r="P94" i="16"/>
  <c r="U94" i="16" s="1"/>
  <c r="N94" i="16"/>
  <c r="G94" i="16"/>
  <c r="AA93" i="16"/>
  <c r="AD93" i="16" s="1"/>
  <c r="Y93" i="16"/>
  <c r="P93" i="16"/>
  <c r="R93" i="16" s="1"/>
  <c r="N93" i="16"/>
  <c r="G93" i="16"/>
  <c r="AA92" i="16"/>
  <c r="AD92" i="16" s="1"/>
  <c r="Y92" i="16"/>
  <c r="P92" i="16"/>
  <c r="U92" i="16" s="1"/>
  <c r="N92" i="16"/>
  <c r="G92" i="16"/>
  <c r="AA91" i="16"/>
  <c r="AD91" i="16" s="1"/>
  <c r="Y91" i="16"/>
  <c r="P91" i="16"/>
  <c r="R91" i="16" s="1"/>
  <c r="N91" i="16"/>
  <c r="G91" i="16"/>
  <c r="AA90" i="16"/>
  <c r="AD90" i="16" s="1"/>
  <c r="Y90" i="16"/>
  <c r="P90" i="16"/>
  <c r="U90" i="16" s="1"/>
  <c r="N90" i="16"/>
  <c r="G90" i="16"/>
  <c r="AB89" i="16"/>
  <c r="AA89" i="16"/>
  <c r="AE89" i="16" s="1"/>
  <c r="AF89" i="16" s="1"/>
  <c r="Y89" i="16"/>
  <c r="P89" i="16"/>
  <c r="U89" i="16" s="1"/>
  <c r="N89" i="16"/>
  <c r="G89" i="16"/>
  <c r="AB88" i="16"/>
  <c r="AA88" i="16"/>
  <c r="AD88" i="16" s="1"/>
  <c r="Y88" i="16"/>
  <c r="Q88" i="16"/>
  <c r="P88" i="16"/>
  <c r="U88" i="16" s="1"/>
  <c r="N88" i="16"/>
  <c r="G88" i="16"/>
  <c r="AA87" i="16"/>
  <c r="Y87" i="16"/>
  <c r="P87" i="16"/>
  <c r="U87" i="16" s="1"/>
  <c r="N87" i="16"/>
  <c r="G87" i="16"/>
  <c r="AA86" i="16"/>
  <c r="AD86" i="16" s="1"/>
  <c r="Y86" i="16"/>
  <c r="P86" i="16"/>
  <c r="U86" i="16" s="1"/>
  <c r="N86" i="16"/>
  <c r="G86" i="16"/>
  <c r="AA85" i="16"/>
  <c r="Y85" i="16"/>
  <c r="P85" i="16"/>
  <c r="N85" i="16"/>
  <c r="G85" i="16"/>
  <c r="AA84" i="16"/>
  <c r="AD84" i="16" s="1"/>
  <c r="Y84" i="16"/>
  <c r="P84" i="16"/>
  <c r="U84" i="16" s="1"/>
  <c r="N84" i="16"/>
  <c r="G84" i="16"/>
  <c r="AA83" i="16"/>
  <c r="Y83" i="16"/>
  <c r="P83" i="16"/>
  <c r="U83" i="16" s="1"/>
  <c r="N83" i="16"/>
  <c r="G83" i="16"/>
  <c r="AA82" i="16"/>
  <c r="AD82" i="16" s="1"/>
  <c r="Y82" i="16"/>
  <c r="P82" i="16"/>
  <c r="U82" i="16" s="1"/>
  <c r="N82" i="16"/>
  <c r="G82" i="16"/>
  <c r="AB81" i="16"/>
  <c r="AA81" i="16"/>
  <c r="AE81" i="16" s="1"/>
  <c r="AF81" i="16" s="1"/>
  <c r="Y81" i="16"/>
  <c r="Q81" i="16"/>
  <c r="P81" i="16"/>
  <c r="N81" i="16"/>
  <c r="G81" i="16"/>
  <c r="AA80" i="16"/>
  <c r="AD80" i="16" s="1"/>
  <c r="Y80" i="16"/>
  <c r="P80" i="16"/>
  <c r="N80" i="16"/>
  <c r="G80" i="16"/>
  <c r="AA79" i="16"/>
  <c r="AD79" i="16" s="1"/>
  <c r="Y79" i="16"/>
  <c r="P79" i="16"/>
  <c r="U79" i="16" s="1"/>
  <c r="N79" i="16"/>
  <c r="G79" i="16"/>
  <c r="AA78" i="16"/>
  <c r="Y78" i="16"/>
  <c r="P78" i="16"/>
  <c r="U78" i="16" s="1"/>
  <c r="N78" i="16"/>
  <c r="G78" i="16"/>
  <c r="AA77" i="16"/>
  <c r="AD77" i="16" s="1"/>
  <c r="Y77" i="16"/>
  <c r="P77" i="16"/>
  <c r="U77" i="16" s="1"/>
  <c r="N77" i="16"/>
  <c r="G77" i="16"/>
  <c r="AB76" i="16"/>
  <c r="AA76" i="16"/>
  <c r="AE76" i="16" s="1"/>
  <c r="AF76" i="16" s="1"/>
  <c r="Y76" i="16"/>
  <c r="P76" i="16"/>
  <c r="R76" i="16" s="1"/>
  <c r="N76" i="16"/>
  <c r="G76" i="16"/>
  <c r="AA75" i="16"/>
  <c r="AD75" i="16" s="1"/>
  <c r="Y75" i="16"/>
  <c r="P75" i="16"/>
  <c r="U75" i="16" s="1"/>
  <c r="N75" i="16"/>
  <c r="G75" i="16"/>
  <c r="AB74" i="16"/>
  <c r="AA74" i="16"/>
  <c r="AE74" i="16" s="1"/>
  <c r="AF74" i="16" s="1"/>
  <c r="Y74" i="16"/>
  <c r="P74" i="16"/>
  <c r="N74" i="16"/>
  <c r="G74" i="16"/>
  <c r="AA73" i="16"/>
  <c r="AD73" i="16" s="1"/>
  <c r="Y73" i="16"/>
  <c r="P73" i="16"/>
  <c r="U73" i="16" s="1"/>
  <c r="N73" i="16"/>
  <c r="G73" i="16"/>
  <c r="AB72" i="16"/>
  <c r="AA72" i="16"/>
  <c r="AE72" i="16" s="1"/>
  <c r="AF72" i="16" s="1"/>
  <c r="Y72" i="16"/>
  <c r="P72" i="16"/>
  <c r="R72" i="16" s="1"/>
  <c r="N72" i="16"/>
  <c r="G72" i="16"/>
  <c r="AB71" i="16"/>
  <c r="AA71" i="16"/>
  <c r="AD71" i="16" s="1"/>
  <c r="Y71" i="16"/>
  <c r="P71" i="16"/>
  <c r="U71" i="16" s="1"/>
  <c r="N71" i="16"/>
  <c r="G71" i="16"/>
  <c r="AA70" i="16"/>
  <c r="AD70" i="16" s="1"/>
  <c r="Y70" i="16"/>
  <c r="P70" i="16"/>
  <c r="R70" i="16" s="1"/>
  <c r="N70" i="16"/>
  <c r="G70" i="16"/>
  <c r="AA69" i="16"/>
  <c r="AD69" i="16" s="1"/>
  <c r="Y69" i="16"/>
  <c r="P69" i="16"/>
  <c r="U69" i="16" s="1"/>
  <c r="N69" i="16"/>
  <c r="G69" i="16"/>
  <c r="AA68" i="16"/>
  <c r="AD68" i="16" s="1"/>
  <c r="Y68" i="16"/>
  <c r="P68" i="16"/>
  <c r="R68" i="16" s="1"/>
  <c r="N68" i="16"/>
  <c r="G68" i="16"/>
  <c r="AA67" i="16"/>
  <c r="AD67" i="16" s="1"/>
  <c r="Y67" i="16"/>
  <c r="P67" i="16"/>
  <c r="U67" i="16" s="1"/>
  <c r="N67" i="16"/>
  <c r="G67" i="16"/>
  <c r="AB66" i="16"/>
  <c r="AA66" i="16"/>
  <c r="AE66" i="16" s="1"/>
  <c r="AF66" i="16" s="1"/>
  <c r="Y66" i="16"/>
  <c r="P66" i="16"/>
  <c r="U66" i="16" s="1"/>
  <c r="N66" i="16"/>
  <c r="G66" i="16"/>
  <c r="AA65" i="16"/>
  <c r="AD65" i="16" s="1"/>
  <c r="Y65" i="16"/>
  <c r="P65" i="16"/>
  <c r="U65" i="16" s="1"/>
  <c r="N65" i="16"/>
  <c r="G65" i="16"/>
  <c r="AA64" i="16"/>
  <c r="Y64" i="16"/>
  <c r="P64" i="16"/>
  <c r="N64" i="16"/>
  <c r="G64" i="16"/>
  <c r="AA63" i="16"/>
  <c r="AD63" i="16" s="1"/>
  <c r="Y63" i="16"/>
  <c r="P63" i="16"/>
  <c r="U63" i="16" s="1"/>
  <c r="N63" i="16"/>
  <c r="G63" i="16"/>
  <c r="AB62" i="16"/>
  <c r="AA62" i="16"/>
  <c r="AE62" i="16" s="1"/>
  <c r="AF62" i="16" s="1"/>
  <c r="Y62" i="16"/>
  <c r="P62" i="16"/>
  <c r="R62" i="16" s="1"/>
  <c r="N62" i="16"/>
  <c r="G62" i="16"/>
  <c r="AA61" i="16"/>
  <c r="AD61" i="16" s="1"/>
  <c r="Y61" i="16"/>
  <c r="P61" i="16"/>
  <c r="U61" i="16" s="1"/>
  <c r="N61" i="16"/>
  <c r="G61" i="16"/>
  <c r="AB60" i="16"/>
  <c r="AA60" i="16"/>
  <c r="AE60" i="16" s="1"/>
  <c r="AF60" i="16" s="1"/>
  <c r="Y60" i="16"/>
  <c r="P60" i="16"/>
  <c r="U60" i="16" s="1"/>
  <c r="N60" i="16"/>
  <c r="G60" i="16"/>
  <c r="AA59" i="16"/>
  <c r="AD59" i="16" s="1"/>
  <c r="Y59" i="16"/>
  <c r="P59" i="16"/>
  <c r="U59" i="16" s="1"/>
  <c r="N59" i="16"/>
  <c r="G59" i="16"/>
  <c r="AA58" i="16"/>
  <c r="Y58" i="16"/>
  <c r="P58" i="16"/>
  <c r="N58" i="16"/>
  <c r="G58" i="16"/>
  <c r="AA57" i="16"/>
  <c r="AD57" i="16" s="1"/>
  <c r="Y57" i="16"/>
  <c r="P57" i="16"/>
  <c r="U57" i="16" s="1"/>
  <c r="N57" i="16"/>
  <c r="G57" i="16"/>
  <c r="AA56" i="16"/>
  <c r="Y56" i="16"/>
  <c r="P56" i="16"/>
  <c r="U56" i="16" s="1"/>
  <c r="N56" i="16"/>
  <c r="G56" i="16"/>
  <c r="AA55" i="16"/>
  <c r="AD55" i="16" s="1"/>
  <c r="Y55" i="16"/>
  <c r="P55" i="16"/>
  <c r="U55" i="16" s="1"/>
  <c r="N55" i="16"/>
  <c r="G55" i="16"/>
  <c r="AA54" i="16"/>
  <c r="Y54" i="16"/>
  <c r="P54" i="16"/>
  <c r="N54" i="16"/>
  <c r="G54" i="16"/>
  <c r="AB53" i="16"/>
  <c r="AA53" i="16"/>
  <c r="AD53" i="16" s="1"/>
  <c r="Y53" i="16"/>
  <c r="P53" i="16"/>
  <c r="U53" i="16" s="1"/>
  <c r="N53" i="16"/>
  <c r="G53" i="16"/>
  <c r="AA52" i="16"/>
  <c r="Y52" i="16"/>
  <c r="P52" i="16"/>
  <c r="U52" i="16" s="1"/>
  <c r="N52" i="16"/>
  <c r="G52" i="16"/>
  <c r="AA51" i="16"/>
  <c r="AD51" i="16" s="1"/>
  <c r="Y51" i="16"/>
  <c r="P51" i="16"/>
  <c r="U51" i="16" s="1"/>
  <c r="N51" i="16"/>
  <c r="G51" i="16"/>
  <c r="AA50" i="16"/>
  <c r="Y50" i="16"/>
  <c r="P50" i="16"/>
  <c r="N50" i="16"/>
  <c r="G50" i="16"/>
  <c r="AA49" i="16"/>
  <c r="AD49" i="16" s="1"/>
  <c r="Y49" i="16"/>
  <c r="P49" i="16"/>
  <c r="U49" i="16" s="1"/>
  <c r="N49" i="16"/>
  <c r="G49" i="16"/>
  <c r="AB48" i="16"/>
  <c r="AA48" i="16"/>
  <c r="AE48" i="16" s="1"/>
  <c r="AF48" i="16" s="1"/>
  <c r="Y48" i="16"/>
  <c r="P48" i="16"/>
  <c r="R48" i="16" s="1"/>
  <c r="N48" i="16"/>
  <c r="G48" i="16"/>
  <c r="AA47" i="16"/>
  <c r="AD47" i="16" s="1"/>
  <c r="Y47" i="16"/>
  <c r="P47" i="16"/>
  <c r="U47" i="16" s="1"/>
  <c r="N47" i="16"/>
  <c r="G47" i="16"/>
  <c r="AA46" i="16"/>
  <c r="AD46" i="16" s="1"/>
  <c r="Y46" i="16"/>
  <c r="P46" i="16"/>
  <c r="R46" i="16" s="1"/>
  <c r="N46" i="16"/>
  <c r="G46" i="16"/>
  <c r="AB45" i="16"/>
  <c r="AA45" i="16"/>
  <c r="AD45" i="16" s="1"/>
  <c r="Y45" i="16"/>
  <c r="P45" i="16"/>
  <c r="U45" i="16" s="1"/>
  <c r="N45" i="16"/>
  <c r="G45" i="16"/>
  <c r="AA44" i="16"/>
  <c r="AD44" i="16" s="1"/>
  <c r="Y44" i="16"/>
  <c r="P44" i="16"/>
  <c r="N44" i="16"/>
  <c r="G44" i="16"/>
  <c r="AA43" i="16"/>
  <c r="AD43" i="16" s="1"/>
  <c r="Y43" i="16"/>
  <c r="P43" i="16"/>
  <c r="U43" i="16" s="1"/>
  <c r="N43" i="16"/>
  <c r="G43" i="16"/>
  <c r="AA42" i="16"/>
  <c r="Y42" i="16"/>
  <c r="P42" i="16"/>
  <c r="N42" i="16"/>
  <c r="G42" i="16"/>
  <c r="AA41" i="16"/>
  <c r="AD41" i="16" s="1"/>
  <c r="Y41" i="16"/>
  <c r="U41" i="16"/>
  <c r="S41" i="16"/>
  <c r="Q41" i="16"/>
  <c r="N41" i="16"/>
  <c r="G41" i="16"/>
  <c r="AA40" i="16"/>
  <c r="Y40" i="16"/>
  <c r="P40" i="16"/>
  <c r="N40" i="16"/>
  <c r="G40" i="16"/>
  <c r="AA39" i="16"/>
  <c r="AD39" i="16" s="1"/>
  <c r="Y39" i="16"/>
  <c r="P39" i="16"/>
  <c r="U39" i="16" s="1"/>
  <c r="N39" i="16"/>
  <c r="G39" i="16"/>
  <c r="AA38" i="16"/>
  <c r="Y38" i="16"/>
  <c r="P38" i="16"/>
  <c r="N38" i="16"/>
  <c r="G38" i="16"/>
  <c r="AB37" i="16"/>
  <c r="AA37" i="16"/>
  <c r="AD37" i="16" s="1"/>
  <c r="Y37" i="16"/>
  <c r="P37" i="16"/>
  <c r="U37" i="16" s="1"/>
  <c r="N37" i="16"/>
  <c r="G37" i="16"/>
  <c r="AA36" i="16"/>
  <c r="AE36" i="16" s="1"/>
  <c r="AF36" i="16" s="1"/>
  <c r="Y36" i="16"/>
  <c r="P36" i="16"/>
  <c r="N36" i="16"/>
  <c r="G36" i="16"/>
  <c r="AB35" i="16"/>
  <c r="AA35" i="16"/>
  <c r="AD35" i="16" s="1"/>
  <c r="Y35" i="16"/>
  <c r="P35" i="16"/>
  <c r="U35" i="16" s="1"/>
  <c r="N35" i="16"/>
  <c r="G35" i="16"/>
  <c r="AA34" i="16"/>
  <c r="AE34" i="16" s="1"/>
  <c r="AF34" i="16" s="1"/>
  <c r="Y34" i="16"/>
  <c r="P34" i="16"/>
  <c r="N34" i="16"/>
  <c r="G34" i="16"/>
  <c r="AA33" i="16"/>
  <c r="AD33" i="16" s="1"/>
  <c r="Y33" i="16"/>
  <c r="P33" i="16"/>
  <c r="U33" i="16" s="1"/>
  <c r="N33" i="16"/>
  <c r="G33" i="16"/>
  <c r="AB32" i="16"/>
  <c r="AA32" i="16"/>
  <c r="AE32" i="16" s="1"/>
  <c r="AF32" i="16" s="1"/>
  <c r="Y32" i="16"/>
  <c r="P32" i="16"/>
  <c r="N32" i="16"/>
  <c r="G32" i="16"/>
  <c r="AB31" i="16"/>
  <c r="AA31" i="16"/>
  <c r="AD31" i="16" s="1"/>
  <c r="Y31" i="16"/>
  <c r="P31" i="16"/>
  <c r="U31" i="16" s="1"/>
  <c r="N31" i="16"/>
  <c r="G31" i="16"/>
  <c r="AA30" i="16"/>
  <c r="AE30" i="16" s="1"/>
  <c r="AF30" i="16" s="1"/>
  <c r="Y30" i="16"/>
  <c r="P30" i="16"/>
  <c r="N30" i="16"/>
  <c r="G30" i="16"/>
  <c r="AB29" i="16"/>
  <c r="AA29" i="16"/>
  <c r="AD29" i="16" s="1"/>
  <c r="Y29" i="16"/>
  <c r="P29" i="16"/>
  <c r="U29" i="16" s="1"/>
  <c r="N29" i="16"/>
  <c r="G29" i="16"/>
  <c r="AB28" i="16"/>
  <c r="AA28" i="16"/>
  <c r="AE28" i="16" s="1"/>
  <c r="AF28" i="16" s="1"/>
  <c r="Y28" i="16"/>
  <c r="P28" i="16"/>
  <c r="N28" i="16"/>
  <c r="G28" i="16"/>
  <c r="AA27" i="16"/>
  <c r="AD27" i="16" s="1"/>
  <c r="Y27" i="16"/>
  <c r="P27" i="16"/>
  <c r="U27" i="16" s="1"/>
  <c r="N27" i="16"/>
  <c r="G27" i="16"/>
  <c r="AA26" i="16"/>
  <c r="AE26" i="16" s="1"/>
  <c r="AF26" i="16" s="1"/>
  <c r="Y26" i="16"/>
  <c r="P26" i="16"/>
  <c r="N26" i="16"/>
  <c r="G26" i="16"/>
  <c r="AA25" i="16"/>
  <c r="AD25" i="16" s="1"/>
  <c r="Y25" i="16"/>
  <c r="P25" i="16"/>
  <c r="U25" i="16" s="1"/>
  <c r="N25" i="16"/>
  <c r="G25" i="16"/>
  <c r="AB24" i="16"/>
  <c r="AA24" i="16"/>
  <c r="AE24" i="16" s="1"/>
  <c r="AF24" i="16" s="1"/>
  <c r="Y24" i="16"/>
  <c r="P24" i="16"/>
  <c r="N24" i="16"/>
  <c r="G24" i="16"/>
  <c r="AA23" i="16"/>
  <c r="AD23" i="16" s="1"/>
  <c r="Y23" i="16"/>
  <c r="P23" i="16"/>
  <c r="U23" i="16" s="1"/>
  <c r="N23" i="16"/>
  <c r="G23" i="16"/>
  <c r="AA22" i="16"/>
  <c r="AE22" i="16" s="1"/>
  <c r="AF22" i="16" s="1"/>
  <c r="Y22" i="16"/>
  <c r="P22" i="16"/>
  <c r="N22" i="16"/>
  <c r="G22" i="16"/>
  <c r="AA21" i="16"/>
  <c r="AD21" i="16" s="1"/>
  <c r="Y21" i="16"/>
  <c r="P21" i="16"/>
  <c r="U21" i="16" s="1"/>
  <c r="N21" i="16"/>
  <c r="G21" i="16"/>
  <c r="AA20" i="16"/>
  <c r="AE20" i="16" s="1"/>
  <c r="AF20" i="16" s="1"/>
  <c r="Y20" i="16"/>
  <c r="P20" i="16"/>
  <c r="N20" i="16"/>
  <c r="G20" i="16"/>
  <c r="AB19" i="16"/>
  <c r="AA19" i="16"/>
  <c r="AD19" i="16" s="1"/>
  <c r="Y19" i="16"/>
  <c r="P19" i="16"/>
  <c r="U19" i="16" s="1"/>
  <c r="N19" i="16"/>
  <c r="G19" i="16"/>
  <c r="AB18" i="16"/>
  <c r="AA18" i="16"/>
  <c r="AE18" i="16" s="1"/>
  <c r="AF18" i="16" s="1"/>
  <c r="Y18" i="16"/>
  <c r="P18" i="16"/>
  <c r="N18" i="16"/>
  <c r="G18" i="16"/>
  <c r="AA17" i="16"/>
  <c r="AD17" i="16" s="1"/>
  <c r="Y17" i="16"/>
  <c r="P17" i="16"/>
  <c r="U17" i="16" s="1"/>
  <c r="N17" i="16"/>
  <c r="G17" i="16"/>
  <c r="AA16" i="16"/>
  <c r="AE16" i="16" s="1"/>
  <c r="AF16" i="16" s="1"/>
  <c r="Y16" i="16"/>
  <c r="P16" i="16"/>
  <c r="G16" i="16" s="1"/>
  <c r="N16" i="16"/>
  <c r="AA15" i="16"/>
  <c r="AD15" i="16" s="1"/>
  <c r="Y15" i="16"/>
  <c r="P15" i="16"/>
  <c r="U15" i="16" s="1"/>
  <c r="N15" i="16"/>
  <c r="G15" i="16"/>
  <c r="AB14" i="16"/>
  <c r="AA14" i="16"/>
  <c r="AE14" i="16" s="1"/>
  <c r="AF14" i="16" s="1"/>
  <c r="Y14" i="16"/>
  <c r="P14" i="16"/>
  <c r="N14" i="16"/>
  <c r="G14" i="16"/>
  <c r="AB13" i="16"/>
  <c r="AA13" i="16"/>
  <c r="AD13" i="16" s="1"/>
  <c r="Y13" i="16"/>
  <c r="P13" i="16"/>
  <c r="U13" i="16" s="1"/>
  <c r="N13" i="16"/>
  <c r="G13" i="16"/>
  <c r="AB12" i="16"/>
  <c r="AA12" i="16"/>
  <c r="AE12" i="16" s="1"/>
  <c r="AF12" i="16" s="1"/>
  <c r="Y12" i="16"/>
  <c r="P12" i="16"/>
  <c r="N12" i="16"/>
  <c r="G12" i="16"/>
  <c r="AB11" i="16"/>
  <c r="AA11" i="16"/>
  <c r="AD11" i="16" s="1"/>
  <c r="Y11" i="16"/>
  <c r="P11" i="16"/>
  <c r="U11" i="16" s="1"/>
  <c r="N11" i="16"/>
  <c r="G11" i="16"/>
  <c r="AB10" i="16"/>
  <c r="AA10" i="16"/>
  <c r="AE10" i="16" s="1"/>
  <c r="AF10" i="16" s="1"/>
  <c r="Y10" i="16"/>
  <c r="P10" i="16"/>
  <c r="N10" i="16"/>
  <c r="G10" i="16"/>
  <c r="AA9" i="16"/>
  <c r="AD9" i="16" s="1"/>
  <c r="Y9" i="16"/>
  <c r="P9" i="16"/>
  <c r="U9" i="16" s="1"/>
  <c r="N9" i="16"/>
  <c r="G9" i="16"/>
  <c r="AA8" i="16"/>
  <c r="AE8" i="16" s="1"/>
  <c r="AF8" i="16" s="1"/>
  <c r="Y8" i="16"/>
  <c r="P8" i="16"/>
  <c r="N8" i="16"/>
  <c r="G8" i="16"/>
  <c r="AA7" i="16"/>
  <c r="AB7" i="16" s="1"/>
  <c r="Y7" i="16"/>
  <c r="P7" i="16"/>
  <c r="Q7" i="16" s="1"/>
  <c r="N7" i="16"/>
  <c r="G7" i="16"/>
  <c r="B6" i="16"/>
  <c r="C6" i="16" s="1"/>
  <c r="D6" i="16" s="1"/>
  <c r="E6" i="16" s="1"/>
  <c r="F6" i="16" s="1"/>
  <c r="G6" i="16" s="1"/>
  <c r="H6" i="16" s="1"/>
  <c r="I6" i="16" s="1"/>
  <c r="J6" i="16" s="1"/>
  <c r="K6" i="16" s="1"/>
  <c r="Q33" i="16" l="1"/>
  <c r="Q37" i="16"/>
  <c r="AB39" i="16"/>
  <c r="AD6" i="23"/>
  <c r="AD5" i="23"/>
  <c r="AF5" i="22"/>
  <c r="AB5" i="22"/>
  <c r="AB6" i="22"/>
  <c r="AC6" i="22" s="1"/>
  <c r="Q17" i="16"/>
  <c r="Q19" i="16"/>
  <c r="AB21" i="16"/>
  <c r="AB27" i="16"/>
  <c r="Q43" i="16"/>
  <c r="Q45" i="16"/>
  <c r="AB57" i="16"/>
  <c r="AB61" i="16"/>
  <c r="AB63" i="16"/>
  <c r="AB67" i="16"/>
  <c r="Q69" i="16"/>
  <c r="AB73" i="16"/>
  <c r="AB75" i="16"/>
  <c r="AB77" i="16"/>
  <c r="AB86" i="16"/>
  <c r="AA6" i="21"/>
  <c r="AA5" i="21"/>
  <c r="W6" i="20"/>
  <c r="X6" i="20" s="1"/>
  <c r="Y6" i="20" s="1"/>
  <c r="Z6" i="20" s="1"/>
  <c r="Y4" i="20"/>
  <c r="U5" i="19"/>
  <c r="U6" i="19"/>
  <c r="V6" i="19" s="1"/>
  <c r="AB9" i="16"/>
  <c r="AB15" i="16"/>
  <c r="Q23" i="16"/>
  <c r="Q25" i="16"/>
  <c r="Q31" i="16"/>
  <c r="AB41" i="16"/>
  <c r="AB47" i="16"/>
  <c r="AB49" i="16"/>
  <c r="Q51" i="16"/>
  <c r="Q53" i="16"/>
  <c r="AB55" i="16"/>
  <c r="Q59" i="16"/>
  <c r="Q65" i="16"/>
  <c r="AB79" i="16"/>
  <c r="Q82" i="16"/>
  <c r="Q84" i="16"/>
  <c r="AB90" i="16"/>
  <c r="Q92" i="16"/>
  <c r="AB94" i="16"/>
  <c r="Q96" i="16"/>
  <c r="Q98" i="16"/>
  <c r="AB100" i="16"/>
  <c r="S6" i="18"/>
  <c r="T6" i="18" s="1"/>
  <c r="S5" i="18"/>
  <c r="AE7" i="16"/>
  <c r="AE17" i="16"/>
  <c r="AF17" i="16" s="1"/>
  <c r="AE19" i="16"/>
  <c r="AF19" i="16" s="1"/>
  <c r="AE23" i="16"/>
  <c r="AF23" i="16" s="1"/>
  <c r="AE25" i="16"/>
  <c r="AF25" i="16" s="1"/>
  <c r="AE31" i="16"/>
  <c r="AF31" i="16" s="1"/>
  <c r="AE33" i="16"/>
  <c r="AF33" i="16" s="1"/>
  <c r="AE37" i="16"/>
  <c r="AF37" i="16" s="1"/>
  <c r="AE43" i="16"/>
  <c r="AF43" i="16" s="1"/>
  <c r="AE45" i="16"/>
  <c r="AF45" i="16" s="1"/>
  <c r="AE51" i="16"/>
  <c r="AF51" i="16" s="1"/>
  <c r="AE53" i="16"/>
  <c r="AF53" i="16" s="1"/>
  <c r="AE59" i="16"/>
  <c r="AF59" i="16" s="1"/>
  <c r="AE65" i="16"/>
  <c r="AF65" i="16" s="1"/>
  <c r="AE69" i="16"/>
  <c r="AF69" i="16" s="1"/>
  <c r="AE80" i="16"/>
  <c r="AF80" i="16" s="1"/>
  <c r="AE82" i="16"/>
  <c r="AF82" i="16" s="1"/>
  <c r="AE84" i="16"/>
  <c r="AF84" i="16" s="1"/>
  <c r="S88" i="16"/>
  <c r="AE88" i="16"/>
  <c r="AF88" i="16" s="1"/>
  <c r="AE92" i="16"/>
  <c r="AF92" i="16" s="1"/>
  <c r="AE96" i="16"/>
  <c r="AF96" i="16" s="1"/>
  <c r="AE98" i="16"/>
  <c r="AF98" i="16" s="1"/>
  <c r="Q9" i="16"/>
  <c r="AE9" i="16"/>
  <c r="AF9" i="16" s="1"/>
  <c r="Q11" i="16"/>
  <c r="AE11" i="16"/>
  <c r="AF11" i="16" s="1"/>
  <c r="Q13" i="16"/>
  <c r="AE13" i="16"/>
  <c r="AF13" i="16" s="1"/>
  <c r="Q15" i="16"/>
  <c r="AE15" i="16"/>
  <c r="AF15" i="16" s="1"/>
  <c r="AB17" i="16"/>
  <c r="Q21" i="16"/>
  <c r="AE21" i="16"/>
  <c r="AF21" i="16" s="1"/>
  <c r="AB23" i="16"/>
  <c r="AB25" i="16"/>
  <c r="Q27" i="16"/>
  <c r="AE27" i="16"/>
  <c r="AF27" i="16" s="1"/>
  <c r="Q29" i="16"/>
  <c r="AE29" i="16"/>
  <c r="AF29" i="16" s="1"/>
  <c r="AB33" i="16"/>
  <c r="Q35" i="16"/>
  <c r="AE35" i="16"/>
  <c r="AF35" i="16" s="1"/>
  <c r="Q39" i="16"/>
  <c r="AE39" i="16"/>
  <c r="AF39" i="16" s="1"/>
  <c r="AE41" i="16"/>
  <c r="AF41" i="16" s="1"/>
  <c r="AB43" i="16"/>
  <c r="Q47" i="16"/>
  <c r="AE47" i="16"/>
  <c r="AF47" i="16" s="1"/>
  <c r="Q49" i="16"/>
  <c r="AE49" i="16"/>
  <c r="AF49" i="16" s="1"/>
  <c r="AB51" i="16"/>
  <c r="Q55" i="16"/>
  <c r="AE55" i="16"/>
  <c r="AF55" i="16" s="1"/>
  <c r="Q57" i="16"/>
  <c r="AE57" i="16"/>
  <c r="AF57" i="16" s="1"/>
  <c r="AB59" i="16"/>
  <c r="Q61" i="16"/>
  <c r="AE61" i="16"/>
  <c r="AF61" i="16" s="1"/>
  <c r="Q63" i="16"/>
  <c r="AE63" i="16"/>
  <c r="AF63" i="16" s="1"/>
  <c r="AB65" i="16"/>
  <c r="Q67" i="16"/>
  <c r="AE67" i="16"/>
  <c r="AF67" i="16" s="1"/>
  <c r="AB69" i="16"/>
  <c r="Q71" i="16"/>
  <c r="AE71" i="16"/>
  <c r="AF71" i="16" s="1"/>
  <c r="Q73" i="16"/>
  <c r="AE73" i="16"/>
  <c r="AF73" i="16" s="1"/>
  <c r="Q75" i="16"/>
  <c r="AE75" i="16"/>
  <c r="AF75" i="16" s="1"/>
  <c r="Q77" i="16"/>
  <c r="AE77" i="16"/>
  <c r="AF77" i="16" s="1"/>
  <c r="Q79" i="16"/>
  <c r="AE79" i="16"/>
  <c r="AF79" i="16" s="1"/>
  <c r="AB80" i="16"/>
  <c r="AB82" i="16"/>
  <c r="AB84" i="16"/>
  <c r="Q86" i="16"/>
  <c r="AE86" i="16"/>
  <c r="AF86" i="16" s="1"/>
  <c r="Q90" i="16"/>
  <c r="AE90" i="16"/>
  <c r="AF90" i="16" s="1"/>
  <c r="AB92" i="16"/>
  <c r="Q94" i="16"/>
  <c r="AE94" i="16"/>
  <c r="AF94" i="16" s="1"/>
  <c r="Q100" i="16"/>
  <c r="AE100" i="16"/>
  <c r="AF100" i="16" s="1"/>
  <c r="AB101" i="17"/>
  <c r="U101" i="17"/>
  <c r="Q101" i="17"/>
  <c r="R101" i="17"/>
  <c r="S101" i="17" s="1"/>
  <c r="AE101" i="17"/>
  <c r="AF101" i="17" s="1"/>
  <c r="AF7" i="17"/>
  <c r="Q5" i="17"/>
  <c r="Q6" i="17"/>
  <c r="R6" i="17" s="1"/>
  <c r="N4" i="16"/>
  <c r="L6" i="16"/>
  <c r="M6" i="16" s="1"/>
  <c r="N6" i="16" s="1"/>
  <c r="O6" i="16" s="1"/>
  <c r="P6" i="16" s="1"/>
  <c r="R8" i="16"/>
  <c r="S8" i="16" s="1"/>
  <c r="U8" i="16"/>
  <c r="AD8" i="16"/>
  <c r="R10" i="16"/>
  <c r="S10" i="16" s="1"/>
  <c r="U10" i="16"/>
  <c r="AD10" i="16"/>
  <c r="R12" i="16"/>
  <c r="S12" i="16" s="1"/>
  <c r="U12" i="16"/>
  <c r="AD12" i="16"/>
  <c r="R14" i="16"/>
  <c r="S14" i="16" s="1"/>
  <c r="U14" i="16"/>
  <c r="AD14" i="16"/>
  <c r="R16" i="16"/>
  <c r="S16" i="16" s="1"/>
  <c r="U16" i="16"/>
  <c r="AD16" i="16"/>
  <c r="R18" i="16"/>
  <c r="S18" i="16" s="1"/>
  <c r="U18" i="16"/>
  <c r="AD18" i="16"/>
  <c r="R20" i="16"/>
  <c r="S20" i="16" s="1"/>
  <c r="U20" i="16"/>
  <c r="AD20" i="16"/>
  <c r="R22" i="16"/>
  <c r="S22" i="16" s="1"/>
  <c r="U22" i="16"/>
  <c r="AD22" i="16"/>
  <c r="R24" i="16"/>
  <c r="S24" i="16" s="1"/>
  <c r="U24" i="16"/>
  <c r="AD24" i="16"/>
  <c r="R26" i="16"/>
  <c r="S26" i="16" s="1"/>
  <c r="U26" i="16"/>
  <c r="AD26" i="16"/>
  <c r="R28" i="16"/>
  <c r="S28" i="16" s="1"/>
  <c r="U28" i="16"/>
  <c r="AD28" i="16"/>
  <c r="R30" i="16"/>
  <c r="S30" i="16" s="1"/>
  <c r="U30" i="16"/>
  <c r="AD30" i="16"/>
  <c r="R32" i="16"/>
  <c r="S32" i="16" s="1"/>
  <c r="U32" i="16"/>
  <c r="AD32" i="16"/>
  <c r="R34" i="16"/>
  <c r="S34" i="16" s="1"/>
  <c r="U34" i="16"/>
  <c r="AD34" i="16"/>
  <c r="R36" i="16"/>
  <c r="S36" i="16" s="1"/>
  <c r="U36" i="16"/>
  <c r="AD36" i="16"/>
  <c r="R38" i="16"/>
  <c r="S38" i="16" s="1"/>
  <c r="U38" i="16"/>
  <c r="AE38" i="16"/>
  <c r="AF38" i="16" s="1"/>
  <c r="AB38" i="16"/>
  <c r="Q40" i="16"/>
  <c r="U40" i="16"/>
  <c r="AE40" i="16"/>
  <c r="AF40" i="16" s="1"/>
  <c r="AB40" i="16"/>
  <c r="Q42" i="16"/>
  <c r="U42" i="16"/>
  <c r="AE42" i="16"/>
  <c r="AF42" i="16" s="1"/>
  <c r="AB42" i="16"/>
  <c r="U44" i="16"/>
  <c r="Q44" i="16"/>
  <c r="Q50" i="16"/>
  <c r="R50" i="16"/>
  <c r="S50" i="16" s="1"/>
  <c r="AE52" i="16"/>
  <c r="AF52" i="16" s="1"/>
  <c r="AB52" i="16"/>
  <c r="AD52" i="16"/>
  <c r="Q54" i="16"/>
  <c r="R54" i="16"/>
  <c r="S54" i="16" s="1"/>
  <c r="AE56" i="16"/>
  <c r="AF56" i="16" s="1"/>
  <c r="AB56" i="16"/>
  <c r="AD56" i="16"/>
  <c r="Q58" i="16"/>
  <c r="R58" i="16"/>
  <c r="S58" i="16" s="1"/>
  <c r="AD60" i="16"/>
  <c r="Q64" i="16"/>
  <c r="R64" i="16"/>
  <c r="S64" i="16" s="1"/>
  <c r="AD66" i="16"/>
  <c r="Q74" i="16"/>
  <c r="R74" i="16"/>
  <c r="S74" i="16" s="1"/>
  <c r="AE78" i="16"/>
  <c r="AF78" i="16" s="1"/>
  <c r="AB78" i="16"/>
  <c r="AD78" i="16"/>
  <c r="U80" i="16"/>
  <c r="Q80" i="16"/>
  <c r="R80" i="16"/>
  <c r="S80" i="16" s="1"/>
  <c r="Q85" i="16"/>
  <c r="R85" i="16"/>
  <c r="S85" i="16" s="1"/>
  <c r="U85" i="16"/>
  <c r="AD89" i="16"/>
  <c r="Q99" i="16"/>
  <c r="R99" i="16"/>
  <c r="S99" i="16" s="1"/>
  <c r="U99" i="16"/>
  <c r="G101" i="16"/>
  <c r="P101" i="16"/>
  <c r="R7" i="16"/>
  <c r="U7" i="16"/>
  <c r="AA101" i="16"/>
  <c r="AD101" i="16" s="1"/>
  <c r="AD7" i="16"/>
  <c r="AF7" i="16"/>
  <c r="Q8" i="16"/>
  <c r="AB8" i="16"/>
  <c r="R9" i="16"/>
  <c r="S9" i="16" s="1"/>
  <c r="Q10" i="16"/>
  <c r="R11" i="16"/>
  <c r="S11" i="16" s="1"/>
  <c r="Q12" i="16"/>
  <c r="R13" i="16"/>
  <c r="S13" i="16" s="1"/>
  <c r="Q14" i="16"/>
  <c r="R15" i="16"/>
  <c r="S15" i="16" s="1"/>
  <c r="Q16" i="16"/>
  <c r="AB16" i="16"/>
  <c r="R17" i="16"/>
  <c r="S17" i="16" s="1"/>
  <c r="Q18" i="16"/>
  <c r="R19" i="16"/>
  <c r="S19" i="16" s="1"/>
  <c r="Q20" i="16"/>
  <c r="AB20" i="16"/>
  <c r="R21" i="16"/>
  <c r="S21" i="16" s="1"/>
  <c r="Q22" i="16"/>
  <c r="AB22" i="16"/>
  <c r="R23" i="16"/>
  <c r="S23" i="16" s="1"/>
  <c r="Q24" i="16"/>
  <c r="R25" i="16"/>
  <c r="S25" i="16" s="1"/>
  <c r="Q26" i="16"/>
  <c r="AB26" i="16"/>
  <c r="R27" i="16"/>
  <c r="S27" i="16" s="1"/>
  <c r="Q28" i="16"/>
  <c r="R29" i="16"/>
  <c r="S29" i="16" s="1"/>
  <c r="Q30" i="16"/>
  <c r="AB30" i="16"/>
  <c r="R31" i="16"/>
  <c r="S31" i="16" s="1"/>
  <c r="Q32" i="16"/>
  <c r="R33" i="16"/>
  <c r="S33" i="16" s="1"/>
  <c r="Q34" i="16"/>
  <c r="AB34" i="16"/>
  <c r="R35" i="16"/>
  <c r="S35" i="16" s="1"/>
  <c r="Q36" i="16"/>
  <c r="AB36" i="16"/>
  <c r="R37" i="16"/>
  <c r="S37" i="16" s="1"/>
  <c r="Q38" i="16"/>
  <c r="AD38" i="16"/>
  <c r="R40" i="16"/>
  <c r="S40" i="16" s="1"/>
  <c r="AD40" i="16"/>
  <c r="R42" i="16"/>
  <c r="S42" i="16" s="1"/>
  <c r="AD42" i="16"/>
  <c r="R44" i="16"/>
  <c r="S44" i="16" s="1"/>
  <c r="U50" i="16"/>
  <c r="AE50" i="16"/>
  <c r="AF50" i="16" s="1"/>
  <c r="AB50" i="16"/>
  <c r="AD50" i="16"/>
  <c r="Q52" i="16"/>
  <c r="R52" i="16"/>
  <c r="S52" i="16" s="1"/>
  <c r="U54" i="16"/>
  <c r="AE54" i="16"/>
  <c r="AF54" i="16" s="1"/>
  <c r="AB54" i="16"/>
  <c r="AD54" i="16"/>
  <c r="Q56" i="16"/>
  <c r="R56" i="16"/>
  <c r="S56" i="16" s="1"/>
  <c r="U58" i="16"/>
  <c r="AE58" i="16"/>
  <c r="AF58" i="16" s="1"/>
  <c r="AB58" i="16"/>
  <c r="AD58" i="16"/>
  <c r="Q60" i="16"/>
  <c r="R60" i="16"/>
  <c r="S60" i="16" s="1"/>
  <c r="U64" i="16"/>
  <c r="AE64" i="16"/>
  <c r="AF64" i="16" s="1"/>
  <c r="AB64" i="16"/>
  <c r="AD64" i="16"/>
  <c r="Q66" i="16"/>
  <c r="R66" i="16"/>
  <c r="S66" i="16" s="1"/>
  <c r="U74" i="16"/>
  <c r="AD74" i="16"/>
  <c r="Q78" i="16"/>
  <c r="R78" i="16"/>
  <c r="S78" i="16" s="1"/>
  <c r="S81" i="16"/>
  <c r="U81" i="16"/>
  <c r="R81" i="16"/>
  <c r="AE83" i="16"/>
  <c r="AF83" i="16" s="1"/>
  <c r="AB83" i="16"/>
  <c r="AD83" i="16"/>
  <c r="AE87" i="16"/>
  <c r="AF87" i="16" s="1"/>
  <c r="AB87" i="16"/>
  <c r="AD87" i="16"/>
  <c r="R39" i="16"/>
  <c r="S39" i="16" s="1"/>
  <c r="R43" i="16"/>
  <c r="S43" i="16" s="1"/>
  <c r="AE44" i="16"/>
  <c r="AF44" i="16" s="1"/>
  <c r="AB44" i="16"/>
  <c r="S46" i="16"/>
  <c r="Q46" i="16"/>
  <c r="U46" i="16"/>
  <c r="AE46" i="16"/>
  <c r="AF46" i="16" s="1"/>
  <c r="AB46" i="16"/>
  <c r="S48" i="16"/>
  <c r="Q48" i="16"/>
  <c r="U48" i="16"/>
  <c r="AD48" i="16"/>
  <c r="S62" i="16"/>
  <c r="Q62" i="16"/>
  <c r="U62" i="16"/>
  <c r="AD62" i="16"/>
  <c r="S68" i="16"/>
  <c r="Q68" i="16"/>
  <c r="U68" i="16"/>
  <c r="AE68" i="16"/>
  <c r="AF68" i="16" s="1"/>
  <c r="AB68" i="16"/>
  <c r="S70" i="16"/>
  <c r="Q70" i="16"/>
  <c r="U70" i="16"/>
  <c r="AE70" i="16"/>
  <c r="AF70" i="16" s="1"/>
  <c r="AB70" i="16"/>
  <c r="S72" i="16"/>
  <c r="Q72" i="16"/>
  <c r="U72" i="16"/>
  <c r="AD72" i="16"/>
  <c r="S76" i="16"/>
  <c r="Q76" i="16"/>
  <c r="U76" i="16"/>
  <c r="AD76" i="16"/>
  <c r="Q83" i="16"/>
  <c r="R83" i="16"/>
  <c r="S83" i="16" s="1"/>
  <c r="AE85" i="16"/>
  <c r="AF85" i="16" s="1"/>
  <c r="AB85" i="16"/>
  <c r="AD85" i="16"/>
  <c r="Q87" i="16"/>
  <c r="R87" i="16"/>
  <c r="S87" i="16" s="1"/>
  <c r="Q89" i="16"/>
  <c r="R89" i="16"/>
  <c r="S89" i="16" s="1"/>
  <c r="AE99" i="16"/>
  <c r="AF99" i="16" s="1"/>
  <c r="AB99" i="16"/>
  <c r="AD99" i="16"/>
  <c r="AB101" i="16"/>
  <c r="R45" i="16"/>
  <c r="S45" i="16" s="1"/>
  <c r="R47" i="16"/>
  <c r="S47" i="16" s="1"/>
  <c r="R49" i="16"/>
  <c r="S49" i="16" s="1"/>
  <c r="R51" i="16"/>
  <c r="S51" i="16" s="1"/>
  <c r="R53" i="16"/>
  <c r="S53" i="16" s="1"/>
  <c r="R55" i="16"/>
  <c r="S55" i="16" s="1"/>
  <c r="R57" i="16"/>
  <c r="S57" i="16" s="1"/>
  <c r="R59" i="16"/>
  <c r="S59" i="16" s="1"/>
  <c r="R61" i="16"/>
  <c r="S61" i="16" s="1"/>
  <c r="R63" i="16"/>
  <c r="S63" i="16" s="1"/>
  <c r="R65" i="16"/>
  <c r="S65" i="16" s="1"/>
  <c r="R67" i="16"/>
  <c r="S67" i="16" s="1"/>
  <c r="R69" i="16"/>
  <c r="S69" i="16" s="1"/>
  <c r="R71" i="16"/>
  <c r="S71" i="16" s="1"/>
  <c r="R73" i="16"/>
  <c r="S73" i="16" s="1"/>
  <c r="R75" i="16"/>
  <c r="S75" i="16" s="1"/>
  <c r="R77" i="16"/>
  <c r="S77" i="16" s="1"/>
  <c r="R79" i="16"/>
  <c r="S79" i="16" s="1"/>
  <c r="AD81" i="16"/>
  <c r="S91" i="16"/>
  <c r="Q91" i="16"/>
  <c r="U91" i="16"/>
  <c r="AE91" i="16"/>
  <c r="AF91" i="16" s="1"/>
  <c r="AB91" i="16"/>
  <c r="S93" i="16"/>
  <c r="Q93" i="16"/>
  <c r="U93" i="16"/>
  <c r="AE93" i="16"/>
  <c r="AF93" i="16" s="1"/>
  <c r="AB93" i="16"/>
  <c r="S95" i="16"/>
  <c r="Q95" i="16"/>
  <c r="U95" i="16"/>
  <c r="AE95" i="16"/>
  <c r="AF95" i="16" s="1"/>
  <c r="AB95" i="16"/>
  <c r="S97" i="16"/>
  <c r="Q97" i="16"/>
  <c r="U97" i="16"/>
  <c r="AD97" i="16"/>
  <c r="N101" i="16"/>
  <c r="R82" i="16"/>
  <c r="S82" i="16" s="1"/>
  <c r="R84" i="16"/>
  <c r="S84" i="16" s="1"/>
  <c r="R86" i="16"/>
  <c r="S86" i="16" s="1"/>
  <c r="R88" i="16"/>
  <c r="R90" i="16"/>
  <c r="S90" i="16" s="1"/>
  <c r="R92" i="16"/>
  <c r="S92" i="16" s="1"/>
  <c r="R94" i="16"/>
  <c r="S94" i="16" s="1"/>
  <c r="R96" i="16"/>
  <c r="S96" i="16" s="1"/>
  <c r="R98" i="16"/>
  <c r="S98" i="16" s="1"/>
  <c r="R100" i="16"/>
  <c r="S100" i="16" s="1"/>
  <c r="AC101" i="15"/>
  <c r="Z101" i="15"/>
  <c r="X101" i="15"/>
  <c r="W101" i="15"/>
  <c r="V101" i="15"/>
  <c r="T101" i="15"/>
  <c r="O101" i="15"/>
  <c r="M101" i="15"/>
  <c r="L101" i="15"/>
  <c r="K101" i="15"/>
  <c r="J101" i="15"/>
  <c r="I101" i="15"/>
  <c r="H101" i="15"/>
  <c r="AA100" i="15"/>
  <c r="AD100" i="15" s="1"/>
  <c r="Y100" i="15"/>
  <c r="P100" i="15"/>
  <c r="U100" i="15" s="1"/>
  <c r="N100" i="15"/>
  <c r="G100" i="15"/>
  <c r="AA99" i="15"/>
  <c r="AE99" i="15" s="1"/>
  <c r="AF99" i="15" s="1"/>
  <c r="Y99" i="15"/>
  <c r="P99" i="15"/>
  <c r="N99" i="15"/>
  <c r="G99" i="15"/>
  <c r="AB98" i="15"/>
  <c r="AA98" i="15"/>
  <c r="AD98" i="15" s="1"/>
  <c r="Y98" i="15"/>
  <c r="P98" i="15"/>
  <c r="U98" i="15" s="1"/>
  <c r="N98" i="15"/>
  <c r="G98" i="15"/>
  <c r="AB97" i="15"/>
  <c r="AA97" i="15"/>
  <c r="AE97" i="15" s="1"/>
  <c r="AF97" i="15" s="1"/>
  <c r="Y97" i="15"/>
  <c r="P97" i="15"/>
  <c r="N97" i="15"/>
  <c r="G97" i="15"/>
  <c r="AB96" i="15"/>
  <c r="AA96" i="15"/>
  <c r="AD96" i="15" s="1"/>
  <c r="Y96" i="15"/>
  <c r="P96" i="15"/>
  <c r="U96" i="15" s="1"/>
  <c r="N96" i="15"/>
  <c r="G96" i="15"/>
  <c r="AA95" i="15"/>
  <c r="AE95" i="15" s="1"/>
  <c r="AF95" i="15" s="1"/>
  <c r="Y95" i="15"/>
  <c r="P95" i="15"/>
  <c r="N95" i="15"/>
  <c r="G95" i="15"/>
  <c r="AA94" i="15"/>
  <c r="AD94" i="15" s="1"/>
  <c r="Y94" i="15"/>
  <c r="P94" i="15"/>
  <c r="U94" i="15" s="1"/>
  <c r="N94" i="15"/>
  <c r="G94" i="15"/>
  <c r="AA93" i="15"/>
  <c r="AE93" i="15" s="1"/>
  <c r="AF93" i="15" s="1"/>
  <c r="Y93" i="15"/>
  <c r="P93" i="15"/>
  <c r="N93" i="15"/>
  <c r="G93" i="15"/>
  <c r="AA92" i="15"/>
  <c r="AD92" i="15" s="1"/>
  <c r="Y92" i="15"/>
  <c r="P92" i="15"/>
  <c r="U92" i="15" s="1"/>
  <c r="N92" i="15"/>
  <c r="G92" i="15"/>
  <c r="AA91" i="15"/>
  <c r="AE91" i="15" s="1"/>
  <c r="AF91" i="15" s="1"/>
  <c r="Y91" i="15"/>
  <c r="P91" i="15"/>
  <c r="N91" i="15"/>
  <c r="G91" i="15"/>
  <c r="AA90" i="15"/>
  <c r="AD90" i="15" s="1"/>
  <c r="Y90" i="15"/>
  <c r="P90" i="15"/>
  <c r="U90" i="15" s="1"/>
  <c r="N90" i="15"/>
  <c r="G90" i="15"/>
  <c r="AB89" i="15"/>
  <c r="AA89" i="15"/>
  <c r="AE89" i="15" s="1"/>
  <c r="AF89" i="15" s="1"/>
  <c r="Y89" i="15"/>
  <c r="P89" i="15"/>
  <c r="N89" i="15"/>
  <c r="G89" i="15"/>
  <c r="AB88" i="15"/>
  <c r="AA88" i="15"/>
  <c r="AD88" i="15" s="1"/>
  <c r="Y88" i="15"/>
  <c r="Q88" i="15"/>
  <c r="P88" i="15"/>
  <c r="U88" i="15" s="1"/>
  <c r="N88" i="15"/>
  <c r="G88" i="15"/>
  <c r="AA87" i="15"/>
  <c r="AE87" i="15" s="1"/>
  <c r="AF87" i="15" s="1"/>
  <c r="Y87" i="15"/>
  <c r="P87" i="15"/>
  <c r="N87" i="15"/>
  <c r="G87" i="15"/>
  <c r="AA86" i="15"/>
  <c r="AD86" i="15" s="1"/>
  <c r="Y86" i="15"/>
  <c r="P86" i="15"/>
  <c r="U86" i="15" s="1"/>
  <c r="N86" i="15"/>
  <c r="G86" i="15"/>
  <c r="AA85" i="15"/>
  <c r="AE85" i="15" s="1"/>
  <c r="AF85" i="15" s="1"/>
  <c r="Y85" i="15"/>
  <c r="P85" i="15"/>
  <c r="N85" i="15"/>
  <c r="G85" i="15"/>
  <c r="AA84" i="15"/>
  <c r="AD84" i="15" s="1"/>
  <c r="Y84" i="15"/>
  <c r="P84" i="15"/>
  <c r="U84" i="15" s="1"/>
  <c r="N84" i="15"/>
  <c r="G84" i="15"/>
  <c r="AA83" i="15"/>
  <c r="AE83" i="15" s="1"/>
  <c r="AF83" i="15" s="1"/>
  <c r="Y83" i="15"/>
  <c r="P83" i="15"/>
  <c r="N83" i="15"/>
  <c r="G83" i="15"/>
  <c r="AA82" i="15"/>
  <c r="AD82" i="15" s="1"/>
  <c r="Y82" i="15"/>
  <c r="P82" i="15"/>
  <c r="U82" i="15" s="1"/>
  <c r="N82" i="15"/>
  <c r="G82" i="15"/>
  <c r="AB81" i="15"/>
  <c r="AA81" i="15"/>
  <c r="AE81" i="15" s="1"/>
  <c r="AF81" i="15" s="1"/>
  <c r="Y81" i="15"/>
  <c r="Q81" i="15"/>
  <c r="P81" i="15"/>
  <c r="S81" i="15" s="1"/>
  <c r="N81" i="15"/>
  <c r="G81" i="15"/>
  <c r="AA80" i="15"/>
  <c r="AD80" i="15" s="1"/>
  <c r="Y80" i="15"/>
  <c r="P80" i="15"/>
  <c r="U80" i="15" s="1"/>
  <c r="N80" i="15"/>
  <c r="G80" i="15"/>
  <c r="AA79" i="15"/>
  <c r="AD79" i="15" s="1"/>
  <c r="Y79" i="15"/>
  <c r="P79" i="15"/>
  <c r="U79" i="15" s="1"/>
  <c r="N79" i="15"/>
  <c r="G79" i="15"/>
  <c r="AA78" i="15"/>
  <c r="AD78" i="15" s="1"/>
  <c r="Y78" i="15"/>
  <c r="P78" i="15"/>
  <c r="U78" i="15" s="1"/>
  <c r="N78" i="15"/>
  <c r="G78" i="15"/>
  <c r="AA77" i="15"/>
  <c r="AD77" i="15" s="1"/>
  <c r="Y77" i="15"/>
  <c r="P77" i="15"/>
  <c r="U77" i="15" s="1"/>
  <c r="N77" i="15"/>
  <c r="G77" i="15"/>
  <c r="AB76" i="15"/>
  <c r="AA76" i="15"/>
  <c r="AD76" i="15" s="1"/>
  <c r="Y76" i="15"/>
  <c r="P76" i="15"/>
  <c r="U76" i="15" s="1"/>
  <c r="N76" i="15"/>
  <c r="G76" i="15"/>
  <c r="AA75" i="15"/>
  <c r="AD75" i="15" s="1"/>
  <c r="Y75" i="15"/>
  <c r="P75" i="15"/>
  <c r="U75" i="15" s="1"/>
  <c r="N75" i="15"/>
  <c r="G75" i="15"/>
  <c r="AB74" i="15"/>
  <c r="AA74" i="15"/>
  <c r="AD74" i="15" s="1"/>
  <c r="Y74" i="15"/>
  <c r="P74" i="15"/>
  <c r="U74" i="15" s="1"/>
  <c r="N74" i="15"/>
  <c r="G74" i="15"/>
  <c r="AA73" i="15"/>
  <c r="AD73" i="15" s="1"/>
  <c r="Y73" i="15"/>
  <c r="P73" i="15"/>
  <c r="U73" i="15" s="1"/>
  <c r="N73" i="15"/>
  <c r="G73" i="15"/>
  <c r="AB72" i="15"/>
  <c r="AA72" i="15"/>
  <c r="AD72" i="15" s="1"/>
  <c r="Y72" i="15"/>
  <c r="P72" i="15"/>
  <c r="U72" i="15" s="1"/>
  <c r="N72" i="15"/>
  <c r="G72" i="15"/>
  <c r="AB71" i="15"/>
  <c r="AA71" i="15"/>
  <c r="AD71" i="15" s="1"/>
  <c r="Y71" i="15"/>
  <c r="P71" i="15"/>
  <c r="U71" i="15" s="1"/>
  <c r="N71" i="15"/>
  <c r="G71" i="15"/>
  <c r="AA70" i="15"/>
  <c r="AD70" i="15" s="1"/>
  <c r="Y70" i="15"/>
  <c r="P70" i="15"/>
  <c r="U70" i="15" s="1"/>
  <c r="N70" i="15"/>
  <c r="G70" i="15"/>
  <c r="AA69" i="15"/>
  <c r="AD69" i="15" s="1"/>
  <c r="Y69" i="15"/>
  <c r="P69" i="15"/>
  <c r="U69" i="15" s="1"/>
  <c r="N69" i="15"/>
  <c r="G69" i="15"/>
  <c r="AA68" i="15"/>
  <c r="AD68" i="15" s="1"/>
  <c r="Y68" i="15"/>
  <c r="P68" i="15"/>
  <c r="U68" i="15" s="1"/>
  <c r="N68" i="15"/>
  <c r="G68" i="15"/>
  <c r="AA67" i="15"/>
  <c r="AD67" i="15" s="1"/>
  <c r="Y67" i="15"/>
  <c r="P67" i="15"/>
  <c r="U67" i="15" s="1"/>
  <c r="N67" i="15"/>
  <c r="G67" i="15"/>
  <c r="AB66" i="15"/>
  <c r="AA66" i="15"/>
  <c r="AD66" i="15" s="1"/>
  <c r="Y66" i="15"/>
  <c r="P66" i="15"/>
  <c r="U66" i="15" s="1"/>
  <c r="N66" i="15"/>
  <c r="G66" i="15"/>
  <c r="AA65" i="15"/>
  <c r="AD65" i="15" s="1"/>
  <c r="Y65" i="15"/>
  <c r="P65" i="15"/>
  <c r="U65" i="15" s="1"/>
  <c r="N65" i="15"/>
  <c r="G65" i="15"/>
  <c r="AA64" i="15"/>
  <c r="AD64" i="15" s="1"/>
  <c r="Y64" i="15"/>
  <c r="P64" i="15"/>
  <c r="U64" i="15" s="1"/>
  <c r="N64" i="15"/>
  <c r="G64" i="15"/>
  <c r="AA63" i="15"/>
  <c r="AD63" i="15" s="1"/>
  <c r="Y63" i="15"/>
  <c r="P63" i="15"/>
  <c r="U63" i="15" s="1"/>
  <c r="N63" i="15"/>
  <c r="G63" i="15"/>
  <c r="AB62" i="15"/>
  <c r="AA62" i="15"/>
  <c r="AD62" i="15" s="1"/>
  <c r="Y62" i="15"/>
  <c r="P62" i="15"/>
  <c r="U62" i="15" s="1"/>
  <c r="N62" i="15"/>
  <c r="G62" i="15"/>
  <c r="AA61" i="15"/>
  <c r="AE61" i="15" s="1"/>
  <c r="AF61" i="15" s="1"/>
  <c r="Y61" i="15"/>
  <c r="P61" i="15"/>
  <c r="N61" i="15"/>
  <c r="G61" i="15"/>
  <c r="AB60" i="15"/>
  <c r="AA60" i="15"/>
  <c r="AD60" i="15" s="1"/>
  <c r="Y60" i="15"/>
  <c r="P60" i="15"/>
  <c r="U60" i="15" s="1"/>
  <c r="N60" i="15"/>
  <c r="G60" i="15"/>
  <c r="AA59" i="15"/>
  <c r="AD59" i="15" s="1"/>
  <c r="Y59" i="15"/>
  <c r="P59" i="15"/>
  <c r="U59" i="15" s="1"/>
  <c r="N59" i="15"/>
  <c r="G59" i="15"/>
  <c r="AA58" i="15"/>
  <c r="AE58" i="15" s="1"/>
  <c r="AF58" i="15" s="1"/>
  <c r="Y58" i="15"/>
  <c r="P58" i="15"/>
  <c r="N58" i="15"/>
  <c r="G58" i="15"/>
  <c r="AA57" i="15"/>
  <c r="AD57" i="15" s="1"/>
  <c r="Y57" i="15"/>
  <c r="P57" i="15"/>
  <c r="U57" i="15" s="1"/>
  <c r="N57" i="15"/>
  <c r="G57" i="15"/>
  <c r="AA56" i="15"/>
  <c r="AE56" i="15" s="1"/>
  <c r="AF56" i="15" s="1"/>
  <c r="Y56" i="15"/>
  <c r="P56" i="15"/>
  <c r="N56" i="15"/>
  <c r="G56" i="15"/>
  <c r="AA55" i="15"/>
  <c r="AD55" i="15" s="1"/>
  <c r="Y55" i="15"/>
  <c r="P55" i="15"/>
  <c r="U55" i="15" s="1"/>
  <c r="N55" i="15"/>
  <c r="G55" i="15"/>
  <c r="AA54" i="15"/>
  <c r="AE54" i="15" s="1"/>
  <c r="AF54" i="15" s="1"/>
  <c r="Y54" i="15"/>
  <c r="P54" i="15"/>
  <c r="N54" i="15"/>
  <c r="G54" i="15"/>
  <c r="AB53" i="15"/>
  <c r="AA53" i="15"/>
  <c r="AD53" i="15" s="1"/>
  <c r="Y53" i="15"/>
  <c r="P53" i="15"/>
  <c r="U53" i="15" s="1"/>
  <c r="N53" i="15"/>
  <c r="G53" i="15"/>
  <c r="AA52" i="15"/>
  <c r="AE52" i="15" s="1"/>
  <c r="AF52" i="15" s="1"/>
  <c r="Y52" i="15"/>
  <c r="P52" i="15"/>
  <c r="N52" i="15"/>
  <c r="G52" i="15"/>
  <c r="AA51" i="15"/>
  <c r="AD51" i="15" s="1"/>
  <c r="Y51" i="15"/>
  <c r="P51" i="15"/>
  <c r="U51" i="15" s="1"/>
  <c r="N51" i="15"/>
  <c r="G51" i="15"/>
  <c r="AA50" i="15"/>
  <c r="AE50" i="15" s="1"/>
  <c r="AF50" i="15" s="1"/>
  <c r="Y50" i="15"/>
  <c r="P50" i="15"/>
  <c r="N50" i="15"/>
  <c r="G50" i="15"/>
  <c r="AA49" i="15"/>
  <c r="AD49" i="15" s="1"/>
  <c r="Y49" i="15"/>
  <c r="P49" i="15"/>
  <c r="U49" i="15" s="1"/>
  <c r="N49" i="15"/>
  <c r="G49" i="15"/>
  <c r="AB48" i="15"/>
  <c r="AA48" i="15"/>
  <c r="AE48" i="15" s="1"/>
  <c r="AF48" i="15" s="1"/>
  <c r="Y48" i="15"/>
  <c r="P48" i="15"/>
  <c r="N48" i="15"/>
  <c r="G48" i="15"/>
  <c r="AA47" i="15"/>
  <c r="AD47" i="15" s="1"/>
  <c r="Y47" i="15"/>
  <c r="P47" i="15"/>
  <c r="U47" i="15" s="1"/>
  <c r="N47" i="15"/>
  <c r="G47" i="15"/>
  <c r="AA46" i="15"/>
  <c r="AE46" i="15" s="1"/>
  <c r="AF46" i="15" s="1"/>
  <c r="Y46" i="15"/>
  <c r="P46" i="15"/>
  <c r="N46" i="15"/>
  <c r="G46" i="15"/>
  <c r="AB45" i="15"/>
  <c r="AA45" i="15"/>
  <c r="AD45" i="15" s="1"/>
  <c r="Y45" i="15"/>
  <c r="P45" i="15"/>
  <c r="U45" i="15" s="1"/>
  <c r="N45" i="15"/>
  <c r="G45" i="15"/>
  <c r="AA44" i="15"/>
  <c r="AE44" i="15" s="1"/>
  <c r="AF44" i="15" s="1"/>
  <c r="Y44" i="15"/>
  <c r="P44" i="15"/>
  <c r="N44" i="15"/>
  <c r="G44" i="15"/>
  <c r="AA43" i="15"/>
  <c r="AD43" i="15" s="1"/>
  <c r="Y43" i="15"/>
  <c r="P43" i="15"/>
  <c r="U43" i="15" s="1"/>
  <c r="N43" i="15"/>
  <c r="G43" i="15"/>
  <c r="AA42" i="15"/>
  <c r="AE42" i="15" s="1"/>
  <c r="AF42" i="15" s="1"/>
  <c r="Y42" i="15"/>
  <c r="P42" i="15"/>
  <c r="N42" i="15"/>
  <c r="G42" i="15"/>
  <c r="AA41" i="15"/>
  <c r="AD41" i="15" s="1"/>
  <c r="Y41" i="15"/>
  <c r="U41" i="15"/>
  <c r="S41" i="15"/>
  <c r="Q41" i="15"/>
  <c r="N41" i="15"/>
  <c r="G41" i="15"/>
  <c r="AA40" i="15"/>
  <c r="AE40" i="15" s="1"/>
  <c r="AF40" i="15" s="1"/>
  <c r="Y40" i="15"/>
  <c r="P40" i="15"/>
  <c r="N40" i="15"/>
  <c r="G40" i="15"/>
  <c r="AA39" i="15"/>
  <c r="AD39" i="15" s="1"/>
  <c r="Y39" i="15"/>
  <c r="P39" i="15"/>
  <c r="U39" i="15" s="1"/>
  <c r="N39" i="15"/>
  <c r="G39" i="15"/>
  <c r="AA38" i="15"/>
  <c r="AE38" i="15" s="1"/>
  <c r="AF38" i="15" s="1"/>
  <c r="Y38" i="15"/>
  <c r="P38" i="15"/>
  <c r="N38" i="15"/>
  <c r="G38" i="15"/>
  <c r="AB37" i="15"/>
  <c r="AA37" i="15"/>
  <c r="AD37" i="15" s="1"/>
  <c r="Y37" i="15"/>
  <c r="P37" i="15"/>
  <c r="U37" i="15" s="1"/>
  <c r="N37" i="15"/>
  <c r="G37" i="15"/>
  <c r="AA36" i="15"/>
  <c r="AE36" i="15" s="1"/>
  <c r="AF36" i="15" s="1"/>
  <c r="Y36" i="15"/>
  <c r="P36" i="15"/>
  <c r="N36" i="15"/>
  <c r="G36" i="15"/>
  <c r="AB35" i="15"/>
  <c r="AA35" i="15"/>
  <c r="AD35" i="15" s="1"/>
  <c r="Y35" i="15"/>
  <c r="P35" i="15"/>
  <c r="U35" i="15" s="1"/>
  <c r="N35" i="15"/>
  <c r="G35" i="15"/>
  <c r="AA34" i="15"/>
  <c r="AE34" i="15" s="1"/>
  <c r="AF34" i="15" s="1"/>
  <c r="Y34" i="15"/>
  <c r="P34" i="15"/>
  <c r="N34" i="15"/>
  <c r="G34" i="15"/>
  <c r="AA33" i="15"/>
  <c r="AD33" i="15" s="1"/>
  <c r="Y33" i="15"/>
  <c r="P33" i="15"/>
  <c r="U33" i="15" s="1"/>
  <c r="N33" i="15"/>
  <c r="G33" i="15"/>
  <c r="AB32" i="15"/>
  <c r="AA32" i="15"/>
  <c r="AE32" i="15" s="1"/>
  <c r="AF32" i="15" s="1"/>
  <c r="Y32" i="15"/>
  <c r="P32" i="15"/>
  <c r="N32" i="15"/>
  <c r="G32" i="15"/>
  <c r="AB31" i="15"/>
  <c r="AA31" i="15"/>
  <c r="AD31" i="15" s="1"/>
  <c r="Y31" i="15"/>
  <c r="P31" i="15"/>
  <c r="U31" i="15" s="1"/>
  <c r="N31" i="15"/>
  <c r="G31" i="15"/>
  <c r="AA30" i="15"/>
  <c r="AE30" i="15" s="1"/>
  <c r="AF30" i="15" s="1"/>
  <c r="Y30" i="15"/>
  <c r="P30" i="15"/>
  <c r="N30" i="15"/>
  <c r="G30" i="15"/>
  <c r="AB29" i="15"/>
  <c r="AA29" i="15"/>
  <c r="AD29" i="15" s="1"/>
  <c r="Y29" i="15"/>
  <c r="P29" i="15"/>
  <c r="U29" i="15" s="1"/>
  <c r="N29" i="15"/>
  <c r="G29" i="15"/>
  <c r="AB28" i="15"/>
  <c r="AA28" i="15"/>
  <c r="AE28" i="15" s="1"/>
  <c r="AF28" i="15" s="1"/>
  <c r="Y28" i="15"/>
  <c r="P28" i="15"/>
  <c r="N28" i="15"/>
  <c r="G28" i="15"/>
  <c r="AA27" i="15"/>
  <c r="AD27" i="15" s="1"/>
  <c r="Y27" i="15"/>
  <c r="P27" i="15"/>
  <c r="U27" i="15" s="1"/>
  <c r="N27" i="15"/>
  <c r="G27" i="15"/>
  <c r="AA26" i="15"/>
  <c r="AE26" i="15" s="1"/>
  <c r="AF26" i="15" s="1"/>
  <c r="Y26" i="15"/>
  <c r="P26" i="15"/>
  <c r="N26" i="15"/>
  <c r="G26" i="15"/>
  <c r="AA25" i="15"/>
  <c r="AD25" i="15" s="1"/>
  <c r="Y25" i="15"/>
  <c r="P25" i="15"/>
  <c r="U25" i="15" s="1"/>
  <c r="N25" i="15"/>
  <c r="G25" i="15"/>
  <c r="AB24" i="15"/>
  <c r="AA24" i="15"/>
  <c r="AE24" i="15" s="1"/>
  <c r="AF24" i="15" s="1"/>
  <c r="Y24" i="15"/>
  <c r="P24" i="15"/>
  <c r="N24" i="15"/>
  <c r="G24" i="15"/>
  <c r="AA23" i="15"/>
  <c r="AD23" i="15" s="1"/>
  <c r="Y23" i="15"/>
  <c r="P23" i="15"/>
  <c r="U23" i="15" s="1"/>
  <c r="N23" i="15"/>
  <c r="G23" i="15"/>
  <c r="AA22" i="15"/>
  <c r="AD22" i="15" s="1"/>
  <c r="Y22" i="15"/>
  <c r="P22" i="15"/>
  <c r="R22" i="15" s="1"/>
  <c r="N22" i="15"/>
  <c r="G22" i="15"/>
  <c r="AA21" i="15"/>
  <c r="AD21" i="15" s="1"/>
  <c r="Y21" i="15"/>
  <c r="P21" i="15"/>
  <c r="U21" i="15" s="1"/>
  <c r="N21" i="15"/>
  <c r="G21" i="15"/>
  <c r="AA20" i="15"/>
  <c r="AD20" i="15" s="1"/>
  <c r="Y20" i="15"/>
  <c r="P20" i="15"/>
  <c r="R20" i="15" s="1"/>
  <c r="N20" i="15"/>
  <c r="G20" i="15"/>
  <c r="AB19" i="15"/>
  <c r="AA19" i="15"/>
  <c r="Y19" i="15"/>
  <c r="P19" i="15"/>
  <c r="U19" i="15" s="1"/>
  <c r="N19" i="15"/>
  <c r="G19" i="15"/>
  <c r="AB18" i="15"/>
  <c r="AA18" i="15"/>
  <c r="AE18" i="15" s="1"/>
  <c r="AF18" i="15" s="1"/>
  <c r="Y18" i="15"/>
  <c r="P18" i="15"/>
  <c r="R18" i="15" s="1"/>
  <c r="N18" i="15"/>
  <c r="G18" i="15"/>
  <c r="AA17" i="15"/>
  <c r="Y17" i="15"/>
  <c r="P17" i="15"/>
  <c r="U17" i="15" s="1"/>
  <c r="N17" i="15"/>
  <c r="G17" i="15"/>
  <c r="AA16" i="15"/>
  <c r="Y16" i="15"/>
  <c r="P16" i="15"/>
  <c r="U16" i="15" s="1"/>
  <c r="N16" i="15"/>
  <c r="G16" i="15"/>
  <c r="AA15" i="15"/>
  <c r="AD15" i="15" s="1"/>
  <c r="Y15" i="15"/>
  <c r="P15" i="15"/>
  <c r="U15" i="15" s="1"/>
  <c r="N15" i="15"/>
  <c r="G15" i="15"/>
  <c r="AB14" i="15"/>
  <c r="AA14" i="15"/>
  <c r="AD14" i="15" s="1"/>
  <c r="Y14" i="15"/>
  <c r="P14" i="15"/>
  <c r="N14" i="15"/>
  <c r="G14" i="15"/>
  <c r="AB13" i="15"/>
  <c r="AA13" i="15"/>
  <c r="AD13" i="15" s="1"/>
  <c r="Y13" i="15"/>
  <c r="P13" i="15"/>
  <c r="U13" i="15" s="1"/>
  <c r="N13" i="15"/>
  <c r="G13" i="15"/>
  <c r="AB12" i="15"/>
  <c r="AA12" i="15"/>
  <c r="AD12" i="15" s="1"/>
  <c r="Y12" i="15"/>
  <c r="P12" i="15"/>
  <c r="N12" i="15"/>
  <c r="G12" i="15"/>
  <c r="AB11" i="15"/>
  <c r="AA11" i="15"/>
  <c r="AD11" i="15" s="1"/>
  <c r="Y11" i="15"/>
  <c r="P11" i="15"/>
  <c r="U11" i="15" s="1"/>
  <c r="N11" i="15"/>
  <c r="G11" i="15"/>
  <c r="AB10" i="15"/>
  <c r="AA10" i="15"/>
  <c r="AD10" i="15" s="1"/>
  <c r="Y10" i="15"/>
  <c r="P10" i="15"/>
  <c r="N10" i="15"/>
  <c r="G10" i="15"/>
  <c r="AA9" i="15"/>
  <c r="AD9" i="15" s="1"/>
  <c r="Y9" i="15"/>
  <c r="P9" i="15"/>
  <c r="U9" i="15" s="1"/>
  <c r="N9" i="15"/>
  <c r="G9" i="15"/>
  <c r="AA8" i="15"/>
  <c r="AD8" i="15" s="1"/>
  <c r="Y8" i="15"/>
  <c r="P8" i="15"/>
  <c r="U8" i="15" s="1"/>
  <c r="N8" i="15"/>
  <c r="G8" i="15"/>
  <c r="AA7" i="15"/>
  <c r="Y7" i="15"/>
  <c r="P7" i="15"/>
  <c r="N7" i="15"/>
  <c r="G7" i="15"/>
  <c r="B6" i="15"/>
  <c r="C6" i="15" s="1"/>
  <c r="D6" i="15" s="1"/>
  <c r="E6" i="15" s="1"/>
  <c r="F6" i="15" s="1"/>
  <c r="G6" i="15" s="1"/>
  <c r="H6" i="15" s="1"/>
  <c r="I6" i="15" s="1"/>
  <c r="J6" i="15" s="1"/>
  <c r="K6" i="15" s="1"/>
  <c r="P101" i="15" l="1"/>
  <c r="AD5" i="22"/>
  <c r="AD6" i="22"/>
  <c r="Q53" i="15"/>
  <c r="AF5" i="21"/>
  <c r="AB6" i="21"/>
  <c r="AC6" i="21" s="1"/>
  <c r="AB5" i="21"/>
  <c r="AA6" i="20"/>
  <c r="AA5" i="20"/>
  <c r="Y4" i="19"/>
  <c r="W6" i="19"/>
  <c r="X6" i="19" s="1"/>
  <c r="Y6" i="19" s="1"/>
  <c r="Z6" i="19" s="1"/>
  <c r="AB82" i="15"/>
  <c r="AB94" i="15"/>
  <c r="Q43" i="15"/>
  <c r="U6" i="18"/>
  <c r="V6" i="18" s="1"/>
  <c r="U5" i="18"/>
  <c r="Q33" i="15"/>
  <c r="Q37" i="15"/>
  <c r="AB39" i="15"/>
  <c r="AB55" i="15"/>
  <c r="AB70" i="15"/>
  <c r="Q8" i="15"/>
  <c r="AB21" i="15"/>
  <c r="AB27" i="15"/>
  <c r="Q47" i="15"/>
  <c r="Q49" i="15"/>
  <c r="AB59" i="15"/>
  <c r="Q78" i="15"/>
  <c r="AB86" i="15"/>
  <c r="AB90" i="15"/>
  <c r="Q98" i="15"/>
  <c r="AB100" i="15"/>
  <c r="S5" i="17"/>
  <c r="S6" i="17"/>
  <c r="T6" i="17" s="1"/>
  <c r="U101" i="16"/>
  <c r="Q101" i="16"/>
  <c r="Q6" i="16"/>
  <c r="R6" i="16" s="1"/>
  <c r="Q5" i="16"/>
  <c r="R101" i="16"/>
  <c r="S101" i="16" s="1"/>
  <c r="S7" i="16"/>
  <c r="AE101" i="16"/>
  <c r="AF101" i="16" s="1"/>
  <c r="AB8" i="15"/>
  <c r="Q16" i="15"/>
  <c r="Q17" i="15"/>
  <c r="Q19" i="15"/>
  <c r="Q23" i="15"/>
  <c r="Q25" i="15"/>
  <c r="Q31" i="15"/>
  <c r="AB41" i="15"/>
  <c r="AB51" i="15"/>
  <c r="Q57" i="15"/>
  <c r="Q62" i="15"/>
  <c r="Q66" i="15"/>
  <c r="Q68" i="15"/>
  <c r="Q74" i="15"/>
  <c r="AB80" i="15"/>
  <c r="Q84" i="15"/>
  <c r="Q92" i="15"/>
  <c r="Q96" i="15"/>
  <c r="AB67" i="15"/>
  <c r="AB64" i="15"/>
  <c r="AB61" i="15"/>
  <c r="G101" i="15"/>
  <c r="AD17" i="15"/>
  <c r="AB17" i="15"/>
  <c r="AA101" i="15"/>
  <c r="AD101" i="15" s="1"/>
  <c r="AE8" i="15"/>
  <c r="AF8" i="15" s="1"/>
  <c r="U10" i="15"/>
  <c r="Q10" i="15"/>
  <c r="U12" i="15"/>
  <c r="Q12" i="15"/>
  <c r="U14" i="15"/>
  <c r="Q14" i="15"/>
  <c r="AE16" i="15"/>
  <c r="AF16" i="15" s="1"/>
  <c r="AB16" i="15"/>
  <c r="AE17" i="15"/>
  <c r="AF17" i="15" s="1"/>
  <c r="AD19" i="15"/>
  <c r="AE19" i="15"/>
  <c r="AF19" i="15" s="1"/>
  <c r="AE23" i="15"/>
  <c r="AF23" i="15" s="1"/>
  <c r="AE25" i="15"/>
  <c r="AF25" i="15" s="1"/>
  <c r="AE31" i="15"/>
  <c r="AF31" i="15" s="1"/>
  <c r="AE33" i="15"/>
  <c r="AF33" i="15" s="1"/>
  <c r="AE37" i="15"/>
  <c r="AF37" i="15" s="1"/>
  <c r="AE43" i="15"/>
  <c r="AF43" i="15" s="1"/>
  <c r="AE47" i="15"/>
  <c r="AF47" i="15" s="1"/>
  <c r="AE49" i="15"/>
  <c r="AF49" i="15" s="1"/>
  <c r="AE53" i="15"/>
  <c r="AF53" i="15" s="1"/>
  <c r="AE57" i="15"/>
  <c r="AF57" i="15" s="1"/>
  <c r="AE60" i="15"/>
  <c r="AF60" i="15" s="1"/>
  <c r="AE62" i="15"/>
  <c r="AF62" i="15" s="1"/>
  <c r="AE66" i="15"/>
  <c r="AF66" i="15" s="1"/>
  <c r="AE68" i="15"/>
  <c r="AF68" i="15" s="1"/>
  <c r="AE74" i="15"/>
  <c r="AF74" i="15" s="1"/>
  <c r="AE78" i="15"/>
  <c r="AF78" i="15" s="1"/>
  <c r="U81" i="15"/>
  <c r="AE84" i="15"/>
  <c r="AF84" i="15" s="1"/>
  <c r="AE92" i="15"/>
  <c r="AF92" i="15" s="1"/>
  <c r="AE96" i="15"/>
  <c r="AF96" i="15" s="1"/>
  <c r="AE98" i="15"/>
  <c r="AF98" i="15" s="1"/>
  <c r="AE10" i="15"/>
  <c r="AF10" i="15" s="1"/>
  <c r="AE12" i="15"/>
  <c r="AF12" i="15" s="1"/>
  <c r="AE14" i="15"/>
  <c r="AF14" i="15" s="1"/>
  <c r="Q21" i="15"/>
  <c r="AE21" i="15"/>
  <c r="AF21" i="15" s="1"/>
  <c r="AB23" i="15"/>
  <c r="AB25" i="15"/>
  <c r="Q27" i="15"/>
  <c r="AE27" i="15"/>
  <c r="AF27" i="15" s="1"/>
  <c r="Q29" i="15"/>
  <c r="AE29" i="15"/>
  <c r="AF29" i="15" s="1"/>
  <c r="AB33" i="15"/>
  <c r="Q35" i="15"/>
  <c r="AE35" i="15"/>
  <c r="AF35" i="15" s="1"/>
  <c r="Q39" i="15"/>
  <c r="AE39" i="15"/>
  <c r="AF39" i="15" s="1"/>
  <c r="AE41" i="15"/>
  <c r="AF41" i="15" s="1"/>
  <c r="AB43" i="15"/>
  <c r="Q45" i="15"/>
  <c r="AE45" i="15"/>
  <c r="AF45" i="15" s="1"/>
  <c r="AB47" i="15"/>
  <c r="AB49" i="15"/>
  <c r="Q51" i="15"/>
  <c r="AE51" i="15"/>
  <c r="AF51" i="15" s="1"/>
  <c r="Q55" i="15"/>
  <c r="AE55" i="15"/>
  <c r="AF55" i="15" s="1"/>
  <c r="AB57" i="15"/>
  <c r="Q59" i="15"/>
  <c r="AE59" i="15"/>
  <c r="AF59" i="15" s="1"/>
  <c r="Q64" i="15"/>
  <c r="AE64" i="15"/>
  <c r="AF64" i="15" s="1"/>
  <c r="AB68" i="15"/>
  <c r="Q70" i="15"/>
  <c r="AE70" i="15"/>
  <c r="AF70" i="15" s="1"/>
  <c r="Q72" i="15"/>
  <c r="AE72" i="15"/>
  <c r="AF72" i="15" s="1"/>
  <c r="Q76" i="15"/>
  <c r="AE76" i="15"/>
  <c r="AF76" i="15" s="1"/>
  <c r="AB78" i="15"/>
  <c r="Q80" i="15"/>
  <c r="AE80" i="15"/>
  <c r="AF80" i="15" s="1"/>
  <c r="Q82" i="15"/>
  <c r="AE82" i="15"/>
  <c r="AF82" i="15" s="1"/>
  <c r="AB84" i="15"/>
  <c r="Q86" i="15"/>
  <c r="AE86" i="15"/>
  <c r="AF86" i="15" s="1"/>
  <c r="S88" i="15"/>
  <c r="AE88" i="15"/>
  <c r="AF88" i="15" s="1"/>
  <c r="Q90" i="15"/>
  <c r="AE90" i="15"/>
  <c r="AF90" i="15" s="1"/>
  <c r="AB92" i="15"/>
  <c r="Q94" i="15"/>
  <c r="AE94" i="15"/>
  <c r="AF94" i="15" s="1"/>
  <c r="Q100" i="15"/>
  <c r="N101" i="15"/>
  <c r="L6" i="15"/>
  <c r="M6" i="15" s="1"/>
  <c r="N6" i="15" s="1"/>
  <c r="O6" i="15" s="1"/>
  <c r="P6" i="15" s="1"/>
  <c r="N4" i="15"/>
  <c r="U101" i="15"/>
  <c r="R7" i="15"/>
  <c r="S7" i="15" s="1"/>
  <c r="U7" i="15"/>
  <c r="Q7" i="15"/>
  <c r="AB7" i="15"/>
  <c r="AE7" i="15"/>
  <c r="R8" i="15"/>
  <c r="S8" i="15" s="1"/>
  <c r="Q9" i="15"/>
  <c r="AB9" i="15"/>
  <c r="AE9" i="15"/>
  <c r="AF9" i="15" s="1"/>
  <c r="R10" i="15"/>
  <c r="S10" i="15" s="1"/>
  <c r="Q11" i="15"/>
  <c r="AE11" i="15"/>
  <c r="AF11" i="15" s="1"/>
  <c r="R12" i="15"/>
  <c r="S12" i="15" s="1"/>
  <c r="Q13" i="15"/>
  <c r="AE13" i="15"/>
  <c r="AF13" i="15" s="1"/>
  <c r="R14" i="15"/>
  <c r="S14" i="15" s="1"/>
  <c r="Q15" i="15"/>
  <c r="AB15" i="15"/>
  <c r="AE15" i="15"/>
  <c r="AF15" i="15" s="1"/>
  <c r="R16" i="15"/>
  <c r="S16" i="15" s="1"/>
  <c r="AD16" i="15"/>
  <c r="S20" i="15"/>
  <c r="Q20" i="15"/>
  <c r="U20" i="15"/>
  <c r="AE20" i="15"/>
  <c r="AF20" i="15" s="1"/>
  <c r="AB20" i="15"/>
  <c r="S22" i="15"/>
  <c r="Q22" i="15"/>
  <c r="U22" i="15"/>
  <c r="AE22" i="15"/>
  <c r="AF22" i="15" s="1"/>
  <c r="AB22" i="15"/>
  <c r="AD7" i="15"/>
  <c r="R9" i="15"/>
  <c r="S9" i="15" s="1"/>
  <c r="R11" i="15"/>
  <c r="S11" i="15" s="1"/>
  <c r="R13" i="15"/>
  <c r="S13" i="15" s="1"/>
  <c r="R15" i="15"/>
  <c r="S15" i="15" s="1"/>
  <c r="S18" i="15"/>
  <c r="Q18" i="15"/>
  <c r="U18" i="15"/>
  <c r="AD18" i="15"/>
  <c r="R24" i="15"/>
  <c r="S24" i="15" s="1"/>
  <c r="U24" i="15"/>
  <c r="AD24" i="15"/>
  <c r="R26" i="15"/>
  <c r="S26" i="15" s="1"/>
  <c r="U26" i="15"/>
  <c r="AD26" i="15"/>
  <c r="R28" i="15"/>
  <c r="S28" i="15" s="1"/>
  <c r="U28" i="15"/>
  <c r="AD28" i="15"/>
  <c r="R30" i="15"/>
  <c r="S30" i="15" s="1"/>
  <c r="U30" i="15"/>
  <c r="AD30" i="15"/>
  <c r="R32" i="15"/>
  <c r="S32" i="15" s="1"/>
  <c r="U32" i="15"/>
  <c r="AD32" i="15"/>
  <c r="R34" i="15"/>
  <c r="S34" i="15" s="1"/>
  <c r="U34" i="15"/>
  <c r="AD34" i="15"/>
  <c r="R36" i="15"/>
  <c r="S36" i="15" s="1"/>
  <c r="U36" i="15"/>
  <c r="AD36" i="15"/>
  <c r="R38" i="15"/>
  <c r="S38" i="15" s="1"/>
  <c r="U38" i="15"/>
  <c r="AD38" i="15"/>
  <c r="R40" i="15"/>
  <c r="S40" i="15" s="1"/>
  <c r="U40" i="15"/>
  <c r="AD40" i="15"/>
  <c r="R42" i="15"/>
  <c r="S42" i="15" s="1"/>
  <c r="U42" i="15"/>
  <c r="AD42" i="15"/>
  <c r="R44" i="15"/>
  <c r="S44" i="15" s="1"/>
  <c r="U44" i="15"/>
  <c r="AD44" i="15"/>
  <c r="R46" i="15"/>
  <c r="S46" i="15" s="1"/>
  <c r="U46" i="15"/>
  <c r="AD46" i="15"/>
  <c r="R48" i="15"/>
  <c r="S48" i="15" s="1"/>
  <c r="U48" i="15"/>
  <c r="AD48" i="15"/>
  <c r="R50" i="15"/>
  <c r="S50" i="15" s="1"/>
  <c r="U50" i="15"/>
  <c r="AD50" i="15"/>
  <c r="R52" i="15"/>
  <c r="S52" i="15" s="1"/>
  <c r="U52" i="15"/>
  <c r="AD52" i="15"/>
  <c r="R54" i="15"/>
  <c r="S54" i="15" s="1"/>
  <c r="U54" i="15"/>
  <c r="AD54" i="15"/>
  <c r="R56" i="15"/>
  <c r="S56" i="15" s="1"/>
  <c r="U56" i="15"/>
  <c r="AD56" i="15"/>
  <c r="R58" i="15"/>
  <c r="S58" i="15" s="1"/>
  <c r="U58" i="15"/>
  <c r="AD58" i="15"/>
  <c r="R60" i="15"/>
  <c r="Q61" i="15"/>
  <c r="U61" i="15"/>
  <c r="AD61" i="15"/>
  <c r="R17" i="15"/>
  <c r="S17" i="15" s="1"/>
  <c r="R19" i="15"/>
  <c r="S19" i="15" s="1"/>
  <c r="R21" i="15"/>
  <c r="S21" i="15" s="1"/>
  <c r="R23" i="15"/>
  <c r="S23" i="15" s="1"/>
  <c r="Q24" i="15"/>
  <c r="R25" i="15"/>
  <c r="S25" i="15" s="1"/>
  <c r="Q26" i="15"/>
  <c r="AB26" i="15"/>
  <c r="R27" i="15"/>
  <c r="S27" i="15" s="1"/>
  <c r="Q28" i="15"/>
  <c r="R29" i="15"/>
  <c r="S29" i="15" s="1"/>
  <c r="Q30" i="15"/>
  <c r="AB30" i="15"/>
  <c r="R31" i="15"/>
  <c r="S31" i="15" s="1"/>
  <c r="Q32" i="15"/>
  <c r="R33" i="15"/>
  <c r="S33" i="15" s="1"/>
  <c r="Q34" i="15"/>
  <c r="AB34" i="15"/>
  <c r="R35" i="15"/>
  <c r="S35" i="15" s="1"/>
  <c r="Q36" i="15"/>
  <c r="AB36" i="15"/>
  <c r="R37" i="15"/>
  <c r="S37" i="15" s="1"/>
  <c r="Q38" i="15"/>
  <c r="AB38" i="15"/>
  <c r="R39" i="15"/>
  <c r="S39" i="15" s="1"/>
  <c r="Q40" i="15"/>
  <c r="AB40" i="15"/>
  <c r="Q42" i="15"/>
  <c r="AB42" i="15"/>
  <c r="R43" i="15"/>
  <c r="S43" i="15" s="1"/>
  <c r="Q44" i="15"/>
  <c r="AB44" i="15"/>
  <c r="R45" i="15"/>
  <c r="S45" i="15" s="1"/>
  <c r="Q46" i="15"/>
  <c r="AB46" i="15"/>
  <c r="R47" i="15"/>
  <c r="S47" i="15" s="1"/>
  <c r="Q48" i="15"/>
  <c r="R49" i="15"/>
  <c r="S49" i="15" s="1"/>
  <c r="Q50" i="15"/>
  <c r="AB50" i="15"/>
  <c r="R51" i="15"/>
  <c r="S51" i="15" s="1"/>
  <c r="Q52" i="15"/>
  <c r="AB52" i="15"/>
  <c r="R53" i="15"/>
  <c r="S53" i="15" s="1"/>
  <c r="Q54" i="15"/>
  <c r="AB54" i="15"/>
  <c r="R55" i="15"/>
  <c r="S55" i="15" s="1"/>
  <c r="Q56" i="15"/>
  <c r="AB56" i="15"/>
  <c r="R57" i="15"/>
  <c r="S57" i="15" s="1"/>
  <c r="Q58" i="15"/>
  <c r="AB58" i="15"/>
  <c r="R59" i="15"/>
  <c r="S59" i="15" s="1"/>
  <c r="Q60" i="15"/>
  <c r="S60" i="15"/>
  <c r="R61" i="15"/>
  <c r="S61" i="15" s="1"/>
  <c r="R62" i="15"/>
  <c r="S62" i="15" s="1"/>
  <c r="Q63" i="15"/>
  <c r="AB63" i="15"/>
  <c r="AE63" i="15"/>
  <c r="AF63" i="15" s="1"/>
  <c r="R64" i="15"/>
  <c r="S64" i="15" s="1"/>
  <c r="Q65" i="15"/>
  <c r="AB65" i="15"/>
  <c r="AE65" i="15"/>
  <c r="AF65" i="15" s="1"/>
  <c r="R66" i="15"/>
  <c r="S66" i="15" s="1"/>
  <c r="Q67" i="15"/>
  <c r="AE67" i="15"/>
  <c r="AF67" i="15" s="1"/>
  <c r="R68" i="15"/>
  <c r="S68" i="15" s="1"/>
  <c r="Q69" i="15"/>
  <c r="AB69" i="15"/>
  <c r="AE69" i="15"/>
  <c r="AF69" i="15" s="1"/>
  <c r="R70" i="15"/>
  <c r="S70" i="15" s="1"/>
  <c r="Q71" i="15"/>
  <c r="AE71" i="15"/>
  <c r="AF71" i="15" s="1"/>
  <c r="R72" i="15"/>
  <c r="S72" i="15" s="1"/>
  <c r="Q73" i="15"/>
  <c r="AB73" i="15"/>
  <c r="AE73" i="15"/>
  <c r="AF73" i="15" s="1"/>
  <c r="R74" i="15"/>
  <c r="S74" i="15" s="1"/>
  <c r="Q75" i="15"/>
  <c r="AB75" i="15"/>
  <c r="AE75" i="15"/>
  <c r="AF75" i="15" s="1"/>
  <c r="R76" i="15"/>
  <c r="S76" i="15" s="1"/>
  <c r="Q77" i="15"/>
  <c r="AB77" i="15"/>
  <c r="AE77" i="15"/>
  <c r="AF77" i="15" s="1"/>
  <c r="R78" i="15"/>
  <c r="S78" i="15" s="1"/>
  <c r="Q79" i="15"/>
  <c r="AB79" i="15"/>
  <c r="AE79" i="15"/>
  <c r="AF79" i="15" s="1"/>
  <c r="R80" i="15"/>
  <c r="S80" i="15" s="1"/>
  <c r="R81" i="15"/>
  <c r="AB101" i="15"/>
  <c r="R63" i="15"/>
  <c r="S63" i="15" s="1"/>
  <c r="R65" i="15"/>
  <c r="S65" i="15" s="1"/>
  <c r="R67" i="15"/>
  <c r="S67" i="15" s="1"/>
  <c r="R69" i="15"/>
  <c r="S69" i="15" s="1"/>
  <c r="R71" i="15"/>
  <c r="S71" i="15" s="1"/>
  <c r="R73" i="15"/>
  <c r="S73" i="15" s="1"/>
  <c r="R75" i="15"/>
  <c r="S75" i="15" s="1"/>
  <c r="R77" i="15"/>
  <c r="S77" i="15" s="1"/>
  <c r="R79" i="15"/>
  <c r="S79" i="15" s="1"/>
  <c r="AD81" i="15"/>
  <c r="Q101" i="15"/>
  <c r="R83" i="15"/>
  <c r="S83" i="15" s="1"/>
  <c r="U83" i="15"/>
  <c r="AD83" i="15"/>
  <c r="R85" i="15"/>
  <c r="S85" i="15" s="1"/>
  <c r="U85" i="15"/>
  <c r="AD85" i="15"/>
  <c r="R87" i="15"/>
  <c r="S87" i="15" s="1"/>
  <c r="U87" i="15"/>
  <c r="AD87" i="15"/>
  <c r="R89" i="15"/>
  <c r="S89" i="15" s="1"/>
  <c r="U89" i="15"/>
  <c r="AD89" i="15"/>
  <c r="R91" i="15"/>
  <c r="S91" i="15" s="1"/>
  <c r="U91" i="15"/>
  <c r="AD91" i="15"/>
  <c r="R93" i="15"/>
  <c r="S93" i="15" s="1"/>
  <c r="U93" i="15"/>
  <c r="AD93" i="15"/>
  <c r="R95" i="15"/>
  <c r="S95" i="15" s="1"/>
  <c r="U95" i="15"/>
  <c r="AD95" i="15"/>
  <c r="R97" i="15"/>
  <c r="S97" i="15" s="1"/>
  <c r="U97" i="15"/>
  <c r="AD97" i="15"/>
  <c r="R99" i="15"/>
  <c r="S99" i="15" s="1"/>
  <c r="U99" i="15"/>
  <c r="AD99" i="15"/>
  <c r="AE100" i="15"/>
  <c r="AF100" i="15" s="1"/>
  <c r="Y101" i="15"/>
  <c r="R82" i="15"/>
  <c r="S82" i="15" s="1"/>
  <c r="Q83" i="15"/>
  <c r="AB83" i="15"/>
  <c r="R84" i="15"/>
  <c r="S84" i="15" s="1"/>
  <c r="Q85" i="15"/>
  <c r="AB85" i="15"/>
  <c r="R86" i="15"/>
  <c r="S86" i="15" s="1"/>
  <c r="Q87" i="15"/>
  <c r="AB87" i="15"/>
  <c r="R88" i="15"/>
  <c r="Q89" i="15"/>
  <c r="R90" i="15"/>
  <c r="S90" i="15" s="1"/>
  <c r="Q91" i="15"/>
  <c r="AB91" i="15"/>
  <c r="R92" i="15"/>
  <c r="S92" i="15" s="1"/>
  <c r="Q93" i="15"/>
  <c r="AB93" i="15"/>
  <c r="R94" i="15"/>
  <c r="S94" i="15" s="1"/>
  <c r="Q95" i="15"/>
  <c r="AB95" i="15"/>
  <c r="R96" i="15"/>
  <c r="S96" i="15" s="1"/>
  <c r="Q97" i="15"/>
  <c r="R98" i="15"/>
  <c r="S98" i="15" s="1"/>
  <c r="Q99" i="15"/>
  <c r="AB99" i="15"/>
  <c r="R100" i="15"/>
  <c r="S100" i="15" s="1"/>
  <c r="AA7" i="14"/>
  <c r="AA8" i="14"/>
  <c r="AA9" i="14"/>
  <c r="AD9" i="14" s="1"/>
  <c r="AA10" i="14"/>
  <c r="AA11" i="14"/>
  <c r="AA12" i="14"/>
  <c r="AA13" i="14"/>
  <c r="AA14" i="14"/>
  <c r="AE14" i="14" s="1"/>
  <c r="AF14" i="14" s="1"/>
  <c r="AA15" i="14"/>
  <c r="AA16" i="14"/>
  <c r="AA17" i="14"/>
  <c r="AD17" i="14" s="1"/>
  <c r="AA18" i="14"/>
  <c r="AA19" i="14"/>
  <c r="AE19" i="14" s="1"/>
  <c r="AF19" i="14" s="1"/>
  <c r="AA20" i="14"/>
  <c r="AD20" i="14" s="1"/>
  <c r="AA21" i="14"/>
  <c r="AE21" i="14" s="1"/>
  <c r="AF21" i="14" s="1"/>
  <c r="AA22" i="14"/>
  <c r="AB22" i="14" s="1"/>
  <c r="AA23" i="14"/>
  <c r="AA24" i="14"/>
  <c r="AA25" i="14"/>
  <c r="AD25" i="14" s="1"/>
  <c r="AA26" i="14"/>
  <c r="AA27" i="14"/>
  <c r="AA28" i="14"/>
  <c r="AA29" i="14"/>
  <c r="AE29" i="14" s="1"/>
  <c r="AF29" i="14" s="1"/>
  <c r="AA30" i="14"/>
  <c r="AD30" i="14" s="1"/>
  <c r="AA31" i="14"/>
  <c r="AA32" i="14"/>
  <c r="AE32" i="14" s="1"/>
  <c r="AF32" i="14" s="1"/>
  <c r="AA33" i="14"/>
  <c r="AD33" i="14" s="1"/>
  <c r="AA34" i="14"/>
  <c r="AD34" i="14" s="1"/>
  <c r="AA35" i="14"/>
  <c r="AA36" i="14"/>
  <c r="AD36" i="14" s="1"/>
  <c r="AA37" i="14"/>
  <c r="AA38" i="14"/>
  <c r="AD38" i="14" s="1"/>
  <c r="AA39" i="14"/>
  <c r="AA40" i="14"/>
  <c r="AB40" i="14" s="1"/>
  <c r="AA41" i="14"/>
  <c r="AA42" i="14"/>
  <c r="AD42" i="14" s="1"/>
  <c r="AA43" i="14"/>
  <c r="AB43" i="14" s="1"/>
  <c r="AA44" i="14"/>
  <c r="AA45" i="14"/>
  <c r="AE45" i="14" s="1"/>
  <c r="AF45" i="14" s="1"/>
  <c r="AA46" i="14"/>
  <c r="AD46" i="14" s="1"/>
  <c r="AA47" i="14"/>
  <c r="AA48" i="14"/>
  <c r="AA49" i="14"/>
  <c r="AD49" i="14" s="1"/>
  <c r="AA50" i="14"/>
  <c r="AA51" i="14"/>
  <c r="AA52" i="14"/>
  <c r="AA53" i="14"/>
  <c r="AA54" i="14"/>
  <c r="AA55" i="14"/>
  <c r="AA56" i="14"/>
  <c r="AA57" i="14"/>
  <c r="AA58" i="14"/>
  <c r="AD58" i="14" s="1"/>
  <c r="AA59" i="14"/>
  <c r="AB59" i="14" s="1"/>
  <c r="AA60" i="14"/>
  <c r="AA61" i="14"/>
  <c r="AE61" i="14" s="1"/>
  <c r="AF61" i="14" s="1"/>
  <c r="AA62" i="14"/>
  <c r="AA63" i="14"/>
  <c r="AA64" i="14"/>
  <c r="AB64" i="14" s="1"/>
  <c r="AA65" i="14"/>
  <c r="AD65" i="14" s="1"/>
  <c r="AA66" i="14"/>
  <c r="AA67" i="14"/>
  <c r="AA68" i="14"/>
  <c r="AB68" i="14" s="1"/>
  <c r="AA69" i="14"/>
  <c r="AA70" i="14"/>
  <c r="AA71" i="14"/>
  <c r="AA72" i="14"/>
  <c r="AE72" i="14" s="1"/>
  <c r="AF72" i="14" s="1"/>
  <c r="AA73" i="14"/>
  <c r="AD73" i="14" s="1"/>
  <c r="AA74" i="14"/>
  <c r="AA75" i="14"/>
  <c r="AA76" i="14"/>
  <c r="AA77" i="14"/>
  <c r="AA78" i="14"/>
  <c r="AD78" i="14" s="1"/>
  <c r="AA79" i="14"/>
  <c r="AB79" i="14" s="1"/>
  <c r="AA80" i="14"/>
  <c r="AD80" i="14" s="1"/>
  <c r="AA81" i="14"/>
  <c r="AE81" i="14" s="1"/>
  <c r="AF81" i="14" s="1"/>
  <c r="AA82" i="14"/>
  <c r="AA83" i="14"/>
  <c r="AA84" i="14"/>
  <c r="AA85" i="14"/>
  <c r="AD85" i="14" s="1"/>
  <c r="AA86" i="14"/>
  <c r="AB86" i="14" s="1"/>
  <c r="AA87" i="14"/>
  <c r="AA88" i="14"/>
  <c r="AA89" i="14"/>
  <c r="AE89" i="14" s="1"/>
  <c r="AF89" i="14" s="1"/>
  <c r="AA90" i="14"/>
  <c r="AB90" i="14" s="1"/>
  <c r="AA91" i="14"/>
  <c r="AA92" i="14"/>
  <c r="AD92" i="14" s="1"/>
  <c r="AA93" i="14"/>
  <c r="AD93" i="14" s="1"/>
  <c r="AA94" i="14"/>
  <c r="AA95" i="14"/>
  <c r="AA96" i="14"/>
  <c r="AA97" i="14"/>
  <c r="AA98" i="14"/>
  <c r="AA99" i="14"/>
  <c r="AE99" i="14" s="1"/>
  <c r="AF99" i="14" s="1"/>
  <c r="AA100" i="14"/>
  <c r="AB100" i="14" s="1"/>
  <c r="AC101" i="14"/>
  <c r="Z101" i="14"/>
  <c r="H101" i="14"/>
  <c r="V101" i="14"/>
  <c r="X101" i="14"/>
  <c r="W101" i="14"/>
  <c r="P7" i="14"/>
  <c r="P8" i="14"/>
  <c r="U8" i="14" s="1"/>
  <c r="P9" i="14"/>
  <c r="P10" i="14"/>
  <c r="P11" i="14"/>
  <c r="P12" i="14"/>
  <c r="P13" i="14"/>
  <c r="P14" i="14"/>
  <c r="P15" i="14"/>
  <c r="P16" i="14"/>
  <c r="P17" i="14"/>
  <c r="P18" i="14"/>
  <c r="U18" i="14" s="1"/>
  <c r="P19" i="14"/>
  <c r="P20" i="14"/>
  <c r="Q20" i="14" s="1"/>
  <c r="P21" i="14"/>
  <c r="P22" i="14"/>
  <c r="U22" i="14" s="1"/>
  <c r="P23" i="14"/>
  <c r="P24" i="14"/>
  <c r="P25" i="14"/>
  <c r="P26" i="14"/>
  <c r="P27" i="14"/>
  <c r="P28" i="14"/>
  <c r="P29" i="14"/>
  <c r="P30" i="14"/>
  <c r="Q30" i="14" s="1"/>
  <c r="P31" i="14"/>
  <c r="P32" i="14"/>
  <c r="U32" i="14" s="1"/>
  <c r="P33" i="14"/>
  <c r="P34" i="14"/>
  <c r="U34" i="14" s="1"/>
  <c r="P35" i="14"/>
  <c r="P36" i="14"/>
  <c r="Q36" i="14" s="1"/>
  <c r="P37" i="14"/>
  <c r="P38" i="14"/>
  <c r="P39" i="14"/>
  <c r="P40" i="14"/>
  <c r="U40" i="14" s="1"/>
  <c r="P42" i="14"/>
  <c r="P43" i="14"/>
  <c r="Q43" i="14" s="1"/>
  <c r="P44" i="14"/>
  <c r="P45" i="14"/>
  <c r="P46" i="14"/>
  <c r="P47" i="14"/>
  <c r="U47" i="14" s="1"/>
  <c r="P48" i="14"/>
  <c r="P49" i="14"/>
  <c r="P50" i="14"/>
  <c r="P51" i="14"/>
  <c r="P52" i="14"/>
  <c r="P53" i="14"/>
  <c r="P54" i="14"/>
  <c r="P55" i="14"/>
  <c r="P56" i="14"/>
  <c r="P57" i="14"/>
  <c r="P58" i="14"/>
  <c r="P59" i="14"/>
  <c r="Q59" i="14" s="1"/>
  <c r="P60" i="14"/>
  <c r="P61" i="14"/>
  <c r="Q61" i="14" s="1"/>
  <c r="P62" i="14"/>
  <c r="P63" i="14"/>
  <c r="U63" i="14" s="1"/>
  <c r="P64" i="14"/>
  <c r="P65" i="14"/>
  <c r="P66" i="14"/>
  <c r="P67" i="14"/>
  <c r="P68" i="14"/>
  <c r="P69" i="14"/>
  <c r="Q69" i="14" s="1"/>
  <c r="P70" i="14"/>
  <c r="P71" i="14"/>
  <c r="P72" i="14"/>
  <c r="P73" i="14"/>
  <c r="P74" i="14"/>
  <c r="P75" i="14"/>
  <c r="P76" i="14"/>
  <c r="P77" i="14"/>
  <c r="P78" i="14"/>
  <c r="P79" i="14"/>
  <c r="Q79" i="14" s="1"/>
  <c r="P80" i="14"/>
  <c r="P81" i="14"/>
  <c r="P82" i="14"/>
  <c r="P83" i="14"/>
  <c r="P84" i="14"/>
  <c r="P85" i="14"/>
  <c r="P86" i="14"/>
  <c r="P87" i="14"/>
  <c r="P88" i="14"/>
  <c r="U88" i="14" s="1"/>
  <c r="P89" i="14"/>
  <c r="Q89" i="14" s="1"/>
  <c r="P90" i="14"/>
  <c r="P91" i="14"/>
  <c r="U91" i="14" s="1"/>
  <c r="P92" i="14"/>
  <c r="P93" i="14"/>
  <c r="P94" i="14"/>
  <c r="P95" i="14"/>
  <c r="P96" i="14"/>
  <c r="P97" i="14"/>
  <c r="P98" i="14"/>
  <c r="P99" i="14"/>
  <c r="P100" i="14"/>
  <c r="T101" i="14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S30" i="14" s="1"/>
  <c r="R31" i="14"/>
  <c r="R32" i="14"/>
  <c r="S32" i="14" s="1"/>
  <c r="R33" i="14"/>
  <c r="R34" i="14"/>
  <c r="S34" i="14" s="1"/>
  <c r="R35" i="14"/>
  <c r="R36" i="14"/>
  <c r="S36" i="14" s="1"/>
  <c r="R37" i="14"/>
  <c r="R38" i="14"/>
  <c r="S38" i="14" s="1"/>
  <c r="R39" i="14"/>
  <c r="R40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O101" i="14"/>
  <c r="K101" i="14"/>
  <c r="M101" i="14"/>
  <c r="L101" i="14"/>
  <c r="J101" i="14"/>
  <c r="I101" i="14"/>
  <c r="G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4" i="14"/>
  <c r="G48" i="14"/>
  <c r="G52" i="14"/>
  <c r="G56" i="14"/>
  <c r="G60" i="14"/>
  <c r="G64" i="14"/>
  <c r="G68" i="14"/>
  <c r="G72" i="14"/>
  <c r="G76" i="14"/>
  <c r="G80" i="14"/>
  <c r="G84" i="14"/>
  <c r="G88" i="14"/>
  <c r="G92" i="14"/>
  <c r="G96" i="14"/>
  <c r="G100" i="14"/>
  <c r="Y100" i="14"/>
  <c r="S100" i="14"/>
  <c r="N100" i="14"/>
  <c r="AD99" i="14"/>
  <c r="AB99" i="14"/>
  <c r="Y99" i="14"/>
  <c r="N99" i="14"/>
  <c r="AB98" i="14"/>
  <c r="Y98" i="14"/>
  <c r="U98" i="14"/>
  <c r="Q98" i="14"/>
  <c r="N98" i="14"/>
  <c r="AB97" i="14"/>
  <c r="Y97" i="14"/>
  <c r="N97" i="14"/>
  <c r="AB96" i="14"/>
  <c r="Y96" i="14"/>
  <c r="S96" i="14"/>
  <c r="N96" i="14"/>
  <c r="Y95" i="14"/>
  <c r="N95" i="14"/>
  <c r="AD94" i="14"/>
  <c r="Y94" i="14"/>
  <c r="U94" i="14"/>
  <c r="Q94" i="14"/>
  <c r="N94" i="14"/>
  <c r="Y93" i="14"/>
  <c r="N93" i="14"/>
  <c r="Y92" i="14"/>
  <c r="S92" i="14"/>
  <c r="N92" i="14"/>
  <c r="AB91" i="14"/>
  <c r="Y91" i="14"/>
  <c r="N91" i="14"/>
  <c r="Y90" i="14"/>
  <c r="U90" i="14"/>
  <c r="Q90" i="14"/>
  <c r="N90" i="14"/>
  <c r="AB89" i="14"/>
  <c r="Y89" i="14"/>
  <c r="N89" i="14"/>
  <c r="AB88" i="14"/>
  <c r="Y88" i="14"/>
  <c r="S88" i="14"/>
  <c r="Q88" i="14"/>
  <c r="N88" i="14"/>
  <c r="Y87" i="14"/>
  <c r="N87" i="14"/>
  <c r="Y86" i="14"/>
  <c r="U86" i="14"/>
  <c r="Q86" i="14"/>
  <c r="N86" i="14"/>
  <c r="Y85" i="14"/>
  <c r="N85" i="14"/>
  <c r="AB84" i="14"/>
  <c r="Y84" i="14"/>
  <c r="S84" i="14"/>
  <c r="N84" i="14"/>
  <c r="AB83" i="14"/>
  <c r="Y83" i="14"/>
  <c r="U83" i="14"/>
  <c r="N83" i="14"/>
  <c r="AD82" i="14"/>
  <c r="Y82" i="14"/>
  <c r="U82" i="14"/>
  <c r="Q82" i="14"/>
  <c r="N82" i="14"/>
  <c r="AB81" i="14"/>
  <c r="Y81" i="14"/>
  <c r="Q81" i="14"/>
  <c r="N81" i="14"/>
  <c r="Y80" i="14"/>
  <c r="S80" i="14"/>
  <c r="N80" i="14"/>
  <c r="Y79" i="14"/>
  <c r="N79" i="14"/>
  <c r="Y78" i="14"/>
  <c r="U78" i="14"/>
  <c r="Q78" i="14"/>
  <c r="N78" i="14"/>
  <c r="Y77" i="14"/>
  <c r="N77" i="14"/>
  <c r="AB76" i="14"/>
  <c r="Y76" i="14"/>
  <c r="S76" i="14"/>
  <c r="N76" i="14"/>
  <c r="Y75" i="14"/>
  <c r="N75" i="14"/>
  <c r="AB74" i="14"/>
  <c r="Y74" i="14"/>
  <c r="U74" i="14"/>
  <c r="Q74" i="14"/>
  <c r="N74" i="14"/>
  <c r="Y73" i="14"/>
  <c r="Q73" i="14"/>
  <c r="N73" i="14"/>
  <c r="AD72" i="14"/>
  <c r="AB72" i="14"/>
  <c r="Y72" i="14"/>
  <c r="S72" i="14"/>
  <c r="N72" i="14"/>
  <c r="AB71" i="14"/>
  <c r="Y71" i="14"/>
  <c r="N71" i="14"/>
  <c r="AD70" i="14"/>
  <c r="Y70" i="14"/>
  <c r="U70" i="14"/>
  <c r="Q70" i="14"/>
  <c r="N70" i="14"/>
  <c r="Y69" i="14"/>
  <c r="N69" i="14"/>
  <c r="Y68" i="14"/>
  <c r="S68" i="14"/>
  <c r="N68" i="14"/>
  <c r="AB67" i="14"/>
  <c r="Y67" i="14"/>
  <c r="N67" i="14"/>
  <c r="AB66" i="14"/>
  <c r="Y66" i="14"/>
  <c r="U66" i="14"/>
  <c r="Q66" i="14"/>
  <c r="N66" i="14"/>
  <c r="Y65" i="14"/>
  <c r="N65" i="14"/>
  <c r="Y64" i="14"/>
  <c r="S64" i="14"/>
  <c r="N64" i="14"/>
  <c r="AB63" i="14"/>
  <c r="Y63" i="14"/>
  <c r="N63" i="14"/>
  <c r="AB62" i="14"/>
  <c r="Y62" i="14"/>
  <c r="U62" i="14"/>
  <c r="Q62" i="14"/>
  <c r="N62" i="14"/>
  <c r="AB61" i="14"/>
  <c r="Y61" i="14"/>
  <c r="N61" i="14"/>
  <c r="AB60" i="14"/>
  <c r="Y60" i="14"/>
  <c r="S60" i="14"/>
  <c r="N60" i="14"/>
  <c r="Y59" i="14"/>
  <c r="N59" i="14"/>
  <c r="Y58" i="14"/>
  <c r="U58" i="14"/>
  <c r="Q58" i="14"/>
  <c r="N58" i="14"/>
  <c r="Y57" i="14"/>
  <c r="N57" i="14"/>
  <c r="AD56" i="14"/>
  <c r="Y56" i="14"/>
  <c r="S56" i="14"/>
  <c r="N56" i="14"/>
  <c r="Y55" i="14"/>
  <c r="N55" i="14"/>
  <c r="AB54" i="14"/>
  <c r="Y54" i="14"/>
  <c r="U54" i="14"/>
  <c r="Q54" i="14"/>
  <c r="N54" i="14"/>
  <c r="AB53" i="14"/>
  <c r="Y53" i="14"/>
  <c r="N53" i="14"/>
  <c r="AD52" i="14"/>
  <c r="Y52" i="14"/>
  <c r="S52" i="14"/>
  <c r="N52" i="14"/>
  <c r="Y51" i="14"/>
  <c r="N51" i="14"/>
  <c r="AB50" i="14"/>
  <c r="Y50" i="14"/>
  <c r="U50" i="14"/>
  <c r="Q50" i="14"/>
  <c r="N50" i="14"/>
  <c r="Y49" i="14"/>
  <c r="N49" i="14"/>
  <c r="AB48" i="14"/>
  <c r="Y48" i="14"/>
  <c r="S48" i="14"/>
  <c r="N48" i="14"/>
  <c r="AB47" i="14"/>
  <c r="Y47" i="14"/>
  <c r="N47" i="14"/>
  <c r="Y46" i="14"/>
  <c r="U46" i="14"/>
  <c r="Q46" i="14"/>
  <c r="N46" i="14"/>
  <c r="AB45" i="14"/>
  <c r="Y45" i="14"/>
  <c r="Q45" i="14"/>
  <c r="N45" i="14"/>
  <c r="AD44" i="14"/>
  <c r="Y44" i="14"/>
  <c r="S44" i="14"/>
  <c r="N44" i="14"/>
  <c r="Y43" i="14"/>
  <c r="N43" i="14"/>
  <c r="Y42" i="14"/>
  <c r="U42" i="14"/>
  <c r="Q42" i="14"/>
  <c r="N42" i="14"/>
  <c r="Y41" i="14"/>
  <c r="U41" i="14"/>
  <c r="S41" i="14"/>
  <c r="Q41" i="14"/>
  <c r="N41" i="14"/>
  <c r="Y40" i="14"/>
  <c r="N40" i="14"/>
  <c r="Y39" i="14"/>
  <c r="U39" i="14"/>
  <c r="Q39" i="14"/>
  <c r="N39" i="14"/>
  <c r="Y38" i="14"/>
  <c r="N38" i="14"/>
  <c r="AB37" i="14"/>
  <c r="Y37" i="14"/>
  <c r="S37" i="14"/>
  <c r="N37" i="14"/>
  <c r="Y36" i="14"/>
  <c r="N36" i="14"/>
  <c r="AB35" i="14"/>
  <c r="Y35" i="14"/>
  <c r="U35" i="14"/>
  <c r="Q35" i="14"/>
  <c r="N35" i="14"/>
  <c r="Y34" i="14"/>
  <c r="N34" i="14"/>
  <c r="Y33" i="14"/>
  <c r="S33" i="14"/>
  <c r="N33" i="14"/>
  <c r="AB32" i="14"/>
  <c r="Y32" i="14"/>
  <c r="N32" i="14"/>
  <c r="AB31" i="14"/>
  <c r="Y31" i="14"/>
  <c r="U31" i="14"/>
  <c r="Q31" i="14"/>
  <c r="N31" i="14"/>
  <c r="Y30" i="14"/>
  <c r="N30" i="14"/>
  <c r="AB29" i="14"/>
  <c r="Y29" i="14"/>
  <c r="S29" i="14"/>
  <c r="N29" i="14"/>
  <c r="AB28" i="14"/>
  <c r="Y28" i="14"/>
  <c r="N28" i="14"/>
  <c r="Y27" i="14"/>
  <c r="S27" i="14"/>
  <c r="N27" i="14"/>
  <c r="AD26" i="14"/>
  <c r="Y26" i="14"/>
  <c r="N26" i="14"/>
  <c r="Y25" i="14"/>
  <c r="S25" i="14"/>
  <c r="N25" i="14"/>
  <c r="AB24" i="14"/>
  <c r="Y24" i="14"/>
  <c r="Q24" i="14"/>
  <c r="N24" i="14"/>
  <c r="Y23" i="14"/>
  <c r="S23" i="14"/>
  <c r="N23" i="14"/>
  <c r="Y22" i="14"/>
  <c r="N22" i="14"/>
  <c r="AB21" i="14"/>
  <c r="Y21" i="14"/>
  <c r="S21" i="14"/>
  <c r="N21" i="14"/>
  <c r="Y20" i="14"/>
  <c r="N20" i="14"/>
  <c r="AD19" i="14"/>
  <c r="AB19" i="14"/>
  <c r="Y19" i="14"/>
  <c r="S19" i="14"/>
  <c r="N19" i="14"/>
  <c r="AB18" i="14"/>
  <c r="Y18" i="14"/>
  <c r="N18" i="14"/>
  <c r="Y17" i="14"/>
  <c r="S17" i="14"/>
  <c r="N17" i="14"/>
  <c r="AD16" i="14"/>
  <c r="Y16" i="14"/>
  <c r="N16" i="14"/>
  <c r="Y15" i="14"/>
  <c r="S15" i="14"/>
  <c r="N15" i="14"/>
  <c r="AD14" i="14"/>
  <c r="AB14" i="14"/>
  <c r="Y14" i="14"/>
  <c r="N14" i="14"/>
  <c r="AB13" i="14"/>
  <c r="Y13" i="14"/>
  <c r="S13" i="14"/>
  <c r="N13" i="14"/>
  <c r="AB12" i="14"/>
  <c r="Y12" i="14"/>
  <c r="N12" i="14"/>
  <c r="AB11" i="14"/>
  <c r="Y11" i="14"/>
  <c r="S11" i="14"/>
  <c r="N11" i="14"/>
  <c r="AB10" i="14"/>
  <c r="Y10" i="14"/>
  <c r="N10" i="14"/>
  <c r="Y9" i="14"/>
  <c r="S9" i="14"/>
  <c r="N9" i="14"/>
  <c r="AB8" i="14"/>
  <c r="Y8" i="14"/>
  <c r="N8" i="14"/>
  <c r="Y7" i="14"/>
  <c r="S7" i="14"/>
  <c r="N7" i="14"/>
  <c r="B6" i="14"/>
  <c r="C6" i="14" s="1"/>
  <c r="D6" i="14" s="1"/>
  <c r="E6" i="14" s="1"/>
  <c r="F6" i="14" s="1"/>
  <c r="G6" i="14" s="1"/>
  <c r="H6" i="14" s="1"/>
  <c r="I6" i="14" s="1"/>
  <c r="J6" i="14" s="1"/>
  <c r="K6" i="14" s="1"/>
  <c r="AC101" i="13"/>
  <c r="Z101" i="13"/>
  <c r="H101" i="13"/>
  <c r="V101" i="13"/>
  <c r="X101" i="13"/>
  <c r="W101" i="13"/>
  <c r="T101" i="13"/>
  <c r="O101" i="13"/>
  <c r="M101" i="13"/>
  <c r="L101" i="13"/>
  <c r="K101" i="13"/>
  <c r="J101" i="13"/>
  <c r="I101" i="13"/>
  <c r="AA100" i="13"/>
  <c r="AE100" i="13"/>
  <c r="AF100" i="13" s="1"/>
  <c r="AB100" i="13"/>
  <c r="AD100" i="13"/>
  <c r="Y100" i="13"/>
  <c r="P100" i="13"/>
  <c r="N100" i="13"/>
  <c r="AA99" i="13"/>
  <c r="Y99" i="13"/>
  <c r="P99" i="13"/>
  <c r="Q99" i="13" s="1"/>
  <c r="N99" i="13"/>
  <c r="AA98" i="13"/>
  <c r="AE98" i="13" s="1"/>
  <c r="AF98" i="13" s="1"/>
  <c r="AB98" i="13"/>
  <c r="AD98" i="13"/>
  <c r="Y98" i="13"/>
  <c r="P98" i="13"/>
  <c r="N98" i="13"/>
  <c r="AA97" i="13"/>
  <c r="AB97" i="13"/>
  <c r="Y97" i="13"/>
  <c r="P97" i="13"/>
  <c r="R97" i="13" s="1"/>
  <c r="N97" i="13"/>
  <c r="AA96" i="13"/>
  <c r="AE96" i="13" s="1"/>
  <c r="AF96" i="13" s="1"/>
  <c r="AB96" i="13"/>
  <c r="AD96" i="13"/>
  <c r="Y96" i="13"/>
  <c r="P96" i="13"/>
  <c r="Q96" i="13" s="1"/>
  <c r="N96" i="13"/>
  <c r="AA95" i="13"/>
  <c r="AD95" i="13" s="1"/>
  <c r="Y95" i="13"/>
  <c r="P95" i="13"/>
  <c r="R95" i="13" s="1"/>
  <c r="N95" i="13"/>
  <c r="AA94" i="13"/>
  <c r="Y94" i="13"/>
  <c r="P94" i="13"/>
  <c r="Q94" i="13" s="1"/>
  <c r="N94" i="13"/>
  <c r="AA93" i="13"/>
  <c r="AD93" i="13" s="1"/>
  <c r="Y93" i="13"/>
  <c r="P93" i="13"/>
  <c r="N93" i="13"/>
  <c r="AA92" i="13"/>
  <c r="Y92" i="13"/>
  <c r="P92" i="13"/>
  <c r="Q92" i="13" s="1"/>
  <c r="N92" i="13"/>
  <c r="AA91" i="13"/>
  <c r="Y91" i="13"/>
  <c r="P91" i="13"/>
  <c r="Q91" i="13" s="1"/>
  <c r="N91" i="13"/>
  <c r="AA90" i="13"/>
  <c r="Y90" i="13"/>
  <c r="P90" i="13"/>
  <c r="N90" i="13"/>
  <c r="AB89" i="13"/>
  <c r="AA89" i="13"/>
  <c r="AE89" i="13" s="1"/>
  <c r="AF89" i="13" s="1"/>
  <c r="Y89" i="13"/>
  <c r="P89" i="13"/>
  <c r="N89" i="13"/>
  <c r="G89" i="13"/>
  <c r="AA88" i="13"/>
  <c r="AB88" i="13"/>
  <c r="Y88" i="13"/>
  <c r="P88" i="13"/>
  <c r="R88" i="13" s="1"/>
  <c r="Q88" i="13"/>
  <c r="N88" i="13"/>
  <c r="AA87" i="13"/>
  <c r="Y87" i="13"/>
  <c r="P87" i="13"/>
  <c r="N87" i="13"/>
  <c r="G87" i="13"/>
  <c r="AA86" i="13"/>
  <c r="AE86" i="13" s="1"/>
  <c r="AF86" i="13" s="1"/>
  <c r="Y86" i="13"/>
  <c r="P86" i="13"/>
  <c r="N86" i="13"/>
  <c r="AA85" i="13"/>
  <c r="Y85" i="13"/>
  <c r="P85" i="13"/>
  <c r="Q85" i="13" s="1"/>
  <c r="N85" i="13"/>
  <c r="AA84" i="13"/>
  <c r="Y84" i="13"/>
  <c r="P84" i="13"/>
  <c r="R84" i="13" s="1"/>
  <c r="S84" i="13" s="1"/>
  <c r="N84" i="13"/>
  <c r="AA83" i="13"/>
  <c r="Y83" i="13"/>
  <c r="P83" i="13"/>
  <c r="N83" i="13"/>
  <c r="G83" i="13"/>
  <c r="AA82" i="13"/>
  <c r="AB82" i="13" s="1"/>
  <c r="Y82" i="13"/>
  <c r="P82" i="13"/>
  <c r="Q82" i="13" s="1"/>
  <c r="U82" i="13"/>
  <c r="N82" i="13"/>
  <c r="G82" i="13"/>
  <c r="AA81" i="13"/>
  <c r="AE81" i="13" s="1"/>
  <c r="AF81" i="13" s="1"/>
  <c r="AB81" i="13"/>
  <c r="Y81" i="13"/>
  <c r="Q81" i="13"/>
  <c r="P81" i="13"/>
  <c r="N81" i="13"/>
  <c r="G81" i="13"/>
  <c r="AA80" i="13"/>
  <c r="Y80" i="13"/>
  <c r="P80" i="13"/>
  <c r="Q80" i="13" s="1"/>
  <c r="N80" i="13"/>
  <c r="G80" i="13"/>
  <c r="AA79" i="13"/>
  <c r="Y79" i="13"/>
  <c r="P79" i="13"/>
  <c r="N79" i="13"/>
  <c r="AA78" i="13"/>
  <c r="Y78" i="13"/>
  <c r="P78" i="13"/>
  <c r="N78" i="13"/>
  <c r="AA77" i="13"/>
  <c r="Y77" i="13"/>
  <c r="P77" i="13"/>
  <c r="N77" i="13"/>
  <c r="AB76" i="13"/>
  <c r="AA76" i="13"/>
  <c r="AE76" i="13" s="1"/>
  <c r="AF76" i="13" s="1"/>
  <c r="Y76" i="13"/>
  <c r="P76" i="13"/>
  <c r="N76" i="13"/>
  <c r="G76" i="13"/>
  <c r="AA75" i="13"/>
  <c r="AD75" i="13" s="1"/>
  <c r="Y75" i="13"/>
  <c r="P75" i="13"/>
  <c r="N75" i="13"/>
  <c r="AA74" i="13"/>
  <c r="AE74" i="13" s="1"/>
  <c r="AF74" i="13" s="1"/>
  <c r="AB74" i="13"/>
  <c r="Y74" i="13"/>
  <c r="P74" i="13"/>
  <c r="U74" i="13" s="1"/>
  <c r="N74" i="13"/>
  <c r="AA73" i="13"/>
  <c r="AD73" i="13" s="1"/>
  <c r="Y73" i="13"/>
  <c r="P73" i="13"/>
  <c r="N73" i="13"/>
  <c r="AB72" i="13"/>
  <c r="AA72" i="13"/>
  <c r="AE72" i="13" s="1"/>
  <c r="AF72" i="13" s="1"/>
  <c r="Y72" i="13"/>
  <c r="P72" i="13"/>
  <c r="N72" i="13"/>
  <c r="G72" i="13"/>
  <c r="AA71" i="13"/>
  <c r="AE71" i="13" s="1"/>
  <c r="AF71" i="13" s="1"/>
  <c r="AB71" i="13"/>
  <c r="Y71" i="13"/>
  <c r="P71" i="13"/>
  <c r="U71" i="13" s="1"/>
  <c r="N71" i="13"/>
  <c r="AA70" i="13"/>
  <c r="Y70" i="13"/>
  <c r="P70" i="13"/>
  <c r="N70" i="13"/>
  <c r="G70" i="13"/>
  <c r="AA69" i="13"/>
  <c r="Y69" i="13"/>
  <c r="P69" i="13"/>
  <c r="N69" i="13"/>
  <c r="AA68" i="13"/>
  <c r="Y68" i="13"/>
  <c r="P68" i="13"/>
  <c r="N68" i="13"/>
  <c r="G68" i="13"/>
  <c r="AA67" i="13"/>
  <c r="AE67" i="13" s="1"/>
  <c r="AF67" i="13" s="1"/>
  <c r="AB67" i="13"/>
  <c r="Y67" i="13"/>
  <c r="P67" i="13"/>
  <c r="R67" i="13" s="1"/>
  <c r="S67" i="13" s="1"/>
  <c r="N67" i="13"/>
  <c r="AA66" i="13"/>
  <c r="AB66" i="13"/>
  <c r="Y66" i="13"/>
  <c r="P66" i="13"/>
  <c r="N66" i="13"/>
  <c r="AA65" i="13"/>
  <c r="Y65" i="13"/>
  <c r="P65" i="13"/>
  <c r="N65" i="13"/>
  <c r="AA64" i="13"/>
  <c r="AD64" i="13" s="1"/>
  <c r="Y64" i="13"/>
  <c r="P64" i="13"/>
  <c r="N64" i="13"/>
  <c r="AA63" i="13"/>
  <c r="AB63" i="13" s="1"/>
  <c r="Y63" i="13"/>
  <c r="P63" i="13"/>
  <c r="R63" i="13" s="1"/>
  <c r="S63" i="13" s="1"/>
  <c r="N63" i="13"/>
  <c r="AB62" i="13"/>
  <c r="AA62" i="13"/>
  <c r="Y62" i="13"/>
  <c r="P62" i="13"/>
  <c r="N62" i="13"/>
  <c r="G62" i="13"/>
  <c r="AA61" i="13"/>
  <c r="AE61" i="13" s="1"/>
  <c r="AF61" i="13" s="1"/>
  <c r="AB61" i="13"/>
  <c r="AD61" i="13"/>
  <c r="Y61" i="13"/>
  <c r="P61" i="13"/>
  <c r="Q61" i="13" s="1"/>
  <c r="N61" i="13"/>
  <c r="AA60" i="13"/>
  <c r="AE60" i="13" s="1"/>
  <c r="AF60" i="13" s="1"/>
  <c r="AB60" i="13"/>
  <c r="Y60" i="13"/>
  <c r="P60" i="13"/>
  <c r="Q60" i="13" s="1"/>
  <c r="N60" i="13"/>
  <c r="AA59" i="13"/>
  <c r="AE59" i="13" s="1"/>
  <c r="AF59" i="13" s="1"/>
  <c r="Y59" i="13"/>
  <c r="P59" i="13"/>
  <c r="N59" i="13"/>
  <c r="AA58" i="13"/>
  <c r="Y58" i="13"/>
  <c r="P58" i="13"/>
  <c r="Q58" i="13" s="1"/>
  <c r="N58" i="13"/>
  <c r="AA57" i="13"/>
  <c r="AE57" i="13" s="1"/>
  <c r="AF57" i="13" s="1"/>
  <c r="Y57" i="13"/>
  <c r="P57" i="13"/>
  <c r="R57" i="13" s="1"/>
  <c r="S57" i="13" s="1"/>
  <c r="N57" i="13"/>
  <c r="G57" i="13"/>
  <c r="AA56" i="13"/>
  <c r="AE56" i="13" s="1"/>
  <c r="AF56" i="13" s="1"/>
  <c r="Y56" i="13"/>
  <c r="P56" i="13"/>
  <c r="N56" i="13"/>
  <c r="AA55" i="13"/>
  <c r="AE55" i="13" s="1"/>
  <c r="AF55" i="13" s="1"/>
  <c r="Y55" i="13"/>
  <c r="P55" i="13"/>
  <c r="N55" i="13"/>
  <c r="AA54" i="13"/>
  <c r="Y54" i="13"/>
  <c r="P54" i="13"/>
  <c r="N54" i="13"/>
  <c r="AA53" i="13"/>
  <c r="AE53" i="13" s="1"/>
  <c r="AF53" i="13" s="1"/>
  <c r="AB53" i="13"/>
  <c r="AD53" i="13"/>
  <c r="Y53" i="13"/>
  <c r="P53" i="13"/>
  <c r="N53" i="13"/>
  <c r="AA52" i="13"/>
  <c r="Y52" i="13"/>
  <c r="P52" i="13"/>
  <c r="N52" i="13"/>
  <c r="G52" i="13"/>
  <c r="AA51" i="13"/>
  <c r="Y51" i="13"/>
  <c r="P51" i="13"/>
  <c r="R51" i="13" s="1"/>
  <c r="S51" i="13" s="1"/>
  <c r="N51" i="13"/>
  <c r="AA50" i="13"/>
  <c r="Y50" i="13"/>
  <c r="P50" i="13"/>
  <c r="N50" i="13"/>
  <c r="AA49" i="13"/>
  <c r="AB49" i="13" s="1"/>
  <c r="Y49" i="13"/>
  <c r="P49" i="13"/>
  <c r="N49" i="13"/>
  <c r="AB48" i="13"/>
  <c r="AA48" i="13"/>
  <c r="AE48" i="13" s="1"/>
  <c r="AF48" i="13" s="1"/>
  <c r="Y48" i="13"/>
  <c r="P48" i="13"/>
  <c r="N48" i="13"/>
  <c r="G48" i="13"/>
  <c r="AA47" i="13"/>
  <c r="AE47" i="13" s="1"/>
  <c r="AF47" i="13" s="1"/>
  <c r="Y47" i="13"/>
  <c r="P47" i="13"/>
  <c r="N47" i="13"/>
  <c r="AA46" i="13"/>
  <c r="AE46" i="13" s="1"/>
  <c r="AF46" i="13" s="1"/>
  <c r="Y46" i="13"/>
  <c r="P46" i="13"/>
  <c r="N46" i="13"/>
  <c r="G46" i="13"/>
  <c r="AA45" i="13"/>
  <c r="AE45" i="13" s="1"/>
  <c r="AF45" i="13" s="1"/>
  <c r="AB45" i="13"/>
  <c r="AD45" i="13"/>
  <c r="Y45" i="13"/>
  <c r="P45" i="13"/>
  <c r="N45" i="13"/>
  <c r="AA44" i="13"/>
  <c r="Y44" i="13"/>
  <c r="P44" i="13"/>
  <c r="U44" i="13" s="1"/>
  <c r="N44" i="13"/>
  <c r="G44" i="13"/>
  <c r="AA43" i="13"/>
  <c r="Y43" i="13"/>
  <c r="P43" i="13"/>
  <c r="N43" i="13"/>
  <c r="G43" i="13"/>
  <c r="AA42" i="13"/>
  <c r="Y42" i="13"/>
  <c r="P42" i="13"/>
  <c r="N42" i="13"/>
  <c r="AA41" i="13"/>
  <c r="AE41" i="13" s="1"/>
  <c r="AF41" i="13" s="1"/>
  <c r="Y41" i="13"/>
  <c r="U41" i="13"/>
  <c r="S41" i="13"/>
  <c r="Q41" i="13"/>
  <c r="N41" i="13"/>
  <c r="G41" i="13"/>
  <c r="AA40" i="13"/>
  <c r="Y40" i="13"/>
  <c r="P40" i="13"/>
  <c r="Q40" i="13" s="1"/>
  <c r="N40" i="13"/>
  <c r="G40" i="13"/>
  <c r="AA39" i="13"/>
  <c r="AE39" i="13" s="1"/>
  <c r="AF39" i="13" s="1"/>
  <c r="Y39" i="13"/>
  <c r="P39" i="13"/>
  <c r="N39" i="13"/>
  <c r="G39" i="13"/>
  <c r="AA38" i="13"/>
  <c r="AE38" i="13" s="1"/>
  <c r="AF38" i="13" s="1"/>
  <c r="Y38" i="13"/>
  <c r="P38" i="13"/>
  <c r="N38" i="13"/>
  <c r="AB37" i="13"/>
  <c r="AA37" i="13"/>
  <c r="AE37" i="13" s="1"/>
  <c r="AF37" i="13" s="1"/>
  <c r="Y37" i="13"/>
  <c r="P37" i="13"/>
  <c r="N37" i="13"/>
  <c r="G37" i="13"/>
  <c r="AA36" i="13"/>
  <c r="Y36" i="13"/>
  <c r="P36" i="13"/>
  <c r="N36" i="13"/>
  <c r="AB35" i="13"/>
  <c r="AA35" i="13"/>
  <c r="Y35" i="13"/>
  <c r="P35" i="13"/>
  <c r="N35" i="13"/>
  <c r="G35" i="13"/>
  <c r="AA34" i="13"/>
  <c r="AD34" i="13" s="1"/>
  <c r="Y34" i="13"/>
  <c r="P34" i="13"/>
  <c r="N34" i="13"/>
  <c r="AA33" i="13"/>
  <c r="AB33" i="13" s="1"/>
  <c r="Y33" i="13"/>
  <c r="P33" i="13"/>
  <c r="U33" i="13" s="1"/>
  <c r="N33" i="13"/>
  <c r="G33" i="13"/>
  <c r="AA32" i="13"/>
  <c r="AE32" i="13" s="1"/>
  <c r="AF32" i="13" s="1"/>
  <c r="AB32" i="13"/>
  <c r="AD32" i="13"/>
  <c r="Y32" i="13"/>
  <c r="P32" i="13"/>
  <c r="Q32" i="13" s="1"/>
  <c r="N32" i="13"/>
  <c r="AB31" i="13"/>
  <c r="AA31" i="13"/>
  <c r="Y31" i="13"/>
  <c r="P31" i="13"/>
  <c r="N31" i="13"/>
  <c r="G31" i="13"/>
  <c r="AA30" i="13"/>
  <c r="Y30" i="13"/>
  <c r="P30" i="13"/>
  <c r="N30" i="13"/>
  <c r="G30" i="13"/>
  <c r="AB29" i="13"/>
  <c r="AA29" i="13"/>
  <c r="Y29" i="13"/>
  <c r="P29" i="13"/>
  <c r="R29" i="13" s="1"/>
  <c r="S29" i="13" s="1"/>
  <c r="N29" i="13"/>
  <c r="G29" i="13"/>
  <c r="AA28" i="13"/>
  <c r="AE28" i="13" s="1"/>
  <c r="AF28" i="13" s="1"/>
  <c r="AB28" i="13"/>
  <c r="AD28" i="13"/>
  <c r="Y28" i="13"/>
  <c r="P28" i="13"/>
  <c r="N28" i="13"/>
  <c r="G28" i="13"/>
  <c r="AA27" i="13"/>
  <c r="AE27" i="13" s="1"/>
  <c r="AF27" i="13" s="1"/>
  <c r="Y27" i="13"/>
  <c r="P27" i="13"/>
  <c r="N27" i="13"/>
  <c r="G27" i="13"/>
  <c r="AA26" i="13"/>
  <c r="AD26" i="13" s="1"/>
  <c r="Y26" i="13"/>
  <c r="P26" i="13"/>
  <c r="N26" i="13"/>
  <c r="AA25" i="13"/>
  <c r="AE25" i="13" s="1"/>
  <c r="AF25" i="13" s="1"/>
  <c r="Y25" i="13"/>
  <c r="P25" i="13"/>
  <c r="R25" i="13" s="1"/>
  <c r="S25" i="13" s="1"/>
  <c r="N25" i="13"/>
  <c r="G25" i="13"/>
  <c r="AA24" i="13"/>
  <c r="AE24" i="13" s="1"/>
  <c r="AF24" i="13" s="1"/>
  <c r="AB24" i="13"/>
  <c r="Y24" i="13"/>
  <c r="P24" i="13"/>
  <c r="N24" i="13"/>
  <c r="AA23" i="13"/>
  <c r="Y23" i="13"/>
  <c r="P23" i="13"/>
  <c r="N23" i="13"/>
  <c r="G23" i="13"/>
  <c r="AA22" i="13"/>
  <c r="AB22" i="13" s="1"/>
  <c r="Y22" i="13"/>
  <c r="P22" i="13"/>
  <c r="N22" i="13"/>
  <c r="AB21" i="13"/>
  <c r="AA21" i="13"/>
  <c r="Y21" i="13"/>
  <c r="P21" i="13"/>
  <c r="N21" i="13"/>
  <c r="G21" i="13"/>
  <c r="AA20" i="13"/>
  <c r="AE20" i="13" s="1"/>
  <c r="AF20" i="13" s="1"/>
  <c r="Y20" i="13"/>
  <c r="P20" i="13"/>
  <c r="N20" i="13"/>
  <c r="AB19" i="13"/>
  <c r="AA19" i="13"/>
  <c r="Y19" i="13"/>
  <c r="P19" i="13"/>
  <c r="N19" i="13"/>
  <c r="G19" i="13"/>
  <c r="AA18" i="13"/>
  <c r="AE18" i="13" s="1"/>
  <c r="AF18" i="13" s="1"/>
  <c r="AB18" i="13"/>
  <c r="Y18" i="13"/>
  <c r="P18" i="13"/>
  <c r="R18" i="13" s="1"/>
  <c r="S18" i="13" s="1"/>
  <c r="N18" i="13"/>
  <c r="AA17" i="13"/>
  <c r="Y17" i="13"/>
  <c r="P17" i="13"/>
  <c r="N17" i="13"/>
  <c r="G17" i="13"/>
  <c r="AA16" i="13"/>
  <c r="Y16" i="13"/>
  <c r="P16" i="13"/>
  <c r="N16" i="13"/>
  <c r="AA15" i="13"/>
  <c r="Y15" i="13"/>
  <c r="P15" i="13"/>
  <c r="R15" i="13" s="1"/>
  <c r="S15" i="13" s="1"/>
  <c r="N15" i="13"/>
  <c r="G15" i="13"/>
  <c r="AA14" i="13"/>
  <c r="AB14" i="13"/>
  <c r="Y14" i="13"/>
  <c r="P14" i="13"/>
  <c r="N14" i="13"/>
  <c r="AB13" i="13"/>
  <c r="AA13" i="13"/>
  <c r="Y13" i="13"/>
  <c r="P13" i="13"/>
  <c r="U13" i="13" s="1"/>
  <c r="N13" i="13"/>
  <c r="G13" i="13"/>
  <c r="AA12" i="13"/>
  <c r="AE12" i="13" s="1"/>
  <c r="AF12" i="13" s="1"/>
  <c r="AB12" i="13"/>
  <c r="AD12" i="13"/>
  <c r="Y12" i="13"/>
  <c r="P12" i="13"/>
  <c r="N12" i="13"/>
  <c r="AB11" i="13"/>
  <c r="AA11" i="13"/>
  <c r="AE11" i="13" s="1"/>
  <c r="AF11" i="13" s="1"/>
  <c r="Y11" i="13"/>
  <c r="P11" i="13"/>
  <c r="Q11" i="13" s="1"/>
  <c r="N11" i="13"/>
  <c r="G11" i="13"/>
  <c r="AA10" i="13"/>
  <c r="AE10" i="13" s="1"/>
  <c r="AF10" i="13" s="1"/>
  <c r="AB10" i="13"/>
  <c r="Y10" i="13"/>
  <c r="P10" i="13"/>
  <c r="N10" i="13"/>
  <c r="AA9" i="13"/>
  <c r="Y9" i="13"/>
  <c r="P9" i="13"/>
  <c r="U9" i="13" s="1"/>
  <c r="N9" i="13"/>
  <c r="G9" i="13"/>
  <c r="AA8" i="13"/>
  <c r="AB8" i="13"/>
  <c r="Y8" i="13"/>
  <c r="P8" i="13"/>
  <c r="N8" i="13"/>
  <c r="AA7" i="13"/>
  <c r="AE7" i="13" s="1"/>
  <c r="AF7" i="13" s="1"/>
  <c r="Y7" i="13"/>
  <c r="P7" i="13"/>
  <c r="R7" i="13" s="1"/>
  <c r="N7" i="13"/>
  <c r="G7" i="13"/>
  <c r="B6" i="13"/>
  <c r="C6" i="13" s="1"/>
  <c r="D6" i="13" s="1"/>
  <c r="E6" i="13" s="1"/>
  <c r="F6" i="13" s="1"/>
  <c r="G6" i="13" s="1"/>
  <c r="H6" i="13" s="1"/>
  <c r="I6" i="13" s="1"/>
  <c r="J6" i="13" s="1"/>
  <c r="K6" i="13" s="1"/>
  <c r="AE82" i="13"/>
  <c r="AF82" i="13" s="1"/>
  <c r="AE30" i="13"/>
  <c r="AF30" i="13" s="1"/>
  <c r="Q7" i="13"/>
  <c r="R35" i="13"/>
  <c r="S35" i="13" s="1"/>
  <c r="R39" i="13"/>
  <c r="S39" i="13" s="1"/>
  <c r="AD11" i="13"/>
  <c r="U15" i="13"/>
  <c r="U17" i="13"/>
  <c r="R21" i="13"/>
  <c r="S21" i="13" s="1"/>
  <c r="AD27" i="13"/>
  <c r="U35" i="13"/>
  <c r="R37" i="13"/>
  <c r="S37" i="13" s="1"/>
  <c r="U37" i="13"/>
  <c r="AD37" i="13"/>
  <c r="U39" i="13"/>
  <c r="AD39" i="13"/>
  <c r="AD41" i="13"/>
  <c r="AE44" i="13"/>
  <c r="AF44" i="13" s="1"/>
  <c r="AB44" i="13"/>
  <c r="Q46" i="13"/>
  <c r="Q48" i="13"/>
  <c r="U48" i="13"/>
  <c r="AD48" i="13"/>
  <c r="U62" i="13"/>
  <c r="Q70" i="13"/>
  <c r="U70" i="13"/>
  <c r="AE70" i="13"/>
  <c r="AF70" i="13" s="1"/>
  <c r="AB70" i="13"/>
  <c r="Q72" i="13"/>
  <c r="AD72" i="13"/>
  <c r="AD76" i="13"/>
  <c r="AD85" i="13"/>
  <c r="Q87" i="13"/>
  <c r="Q89" i="13"/>
  <c r="AB9" i="13"/>
  <c r="Q15" i="13"/>
  <c r="AB17" i="13"/>
  <c r="Q19" i="13"/>
  <c r="AB25" i="13"/>
  <c r="R32" i="13"/>
  <c r="S32" i="13" s="1"/>
  <c r="Q35" i="13"/>
  <c r="Q37" i="13"/>
  <c r="Q39" i="13"/>
  <c r="AB39" i="13"/>
  <c r="R40" i="13"/>
  <c r="S40" i="13" s="1"/>
  <c r="AB41" i="13"/>
  <c r="Q43" i="13"/>
  <c r="R44" i="13"/>
  <c r="S44" i="13" s="1"/>
  <c r="AD44" i="13"/>
  <c r="R48" i="13"/>
  <c r="S48" i="13" s="1"/>
  <c r="AE50" i="13"/>
  <c r="AF50" i="13" s="1"/>
  <c r="Q52" i="13"/>
  <c r="AE52" i="13"/>
  <c r="AF52" i="13" s="1"/>
  <c r="Q54" i="13"/>
  <c r="AE54" i="13"/>
  <c r="AF54" i="13" s="1"/>
  <c r="AE58" i="13"/>
  <c r="AF58" i="13" s="1"/>
  <c r="AD60" i="13"/>
  <c r="Q64" i="13"/>
  <c r="U64" i="13"/>
  <c r="AE64" i="13"/>
  <c r="AF64" i="13" s="1"/>
  <c r="AB64" i="13"/>
  <c r="AD68" i="13"/>
  <c r="R70" i="13"/>
  <c r="S70" i="13" s="1"/>
  <c r="AD70" i="13"/>
  <c r="AD74" i="13"/>
  <c r="R76" i="13"/>
  <c r="S76" i="13" s="1"/>
  <c r="AE78" i="13"/>
  <c r="AF78" i="13" s="1"/>
  <c r="U83" i="13"/>
  <c r="R85" i="13"/>
  <c r="S85" i="13" s="1"/>
  <c r="AD89" i="13"/>
  <c r="R45" i="13"/>
  <c r="S45" i="13" s="1"/>
  <c r="R59" i="13"/>
  <c r="S59" i="13" s="1"/>
  <c r="R61" i="13"/>
  <c r="S61" i="13" s="1"/>
  <c r="R65" i="13"/>
  <c r="S65" i="13" s="1"/>
  <c r="R77" i="13"/>
  <c r="S77" i="13" s="1"/>
  <c r="AE93" i="13"/>
  <c r="AF93" i="13" s="1"/>
  <c r="AB93" i="13"/>
  <c r="S95" i="13"/>
  <c r="Q95" i="13"/>
  <c r="U95" i="13"/>
  <c r="AE95" i="13"/>
  <c r="AF95" i="13" s="1"/>
  <c r="AB95" i="13"/>
  <c r="S97" i="13"/>
  <c r="Q97" i="13"/>
  <c r="U97" i="13"/>
  <c r="R82" i="13"/>
  <c r="S82" i="13" s="1"/>
  <c r="R86" i="13"/>
  <c r="S86" i="13" s="1"/>
  <c r="R94" i="13"/>
  <c r="S94" i="13" s="1"/>
  <c r="R96" i="13"/>
  <c r="S96" i="13" s="1"/>
  <c r="AC101" i="12"/>
  <c r="Z101" i="12"/>
  <c r="X101" i="12"/>
  <c r="W101" i="12"/>
  <c r="V101" i="12"/>
  <c r="T101" i="12"/>
  <c r="O101" i="12"/>
  <c r="M101" i="12"/>
  <c r="L101" i="12"/>
  <c r="K101" i="12"/>
  <c r="J101" i="12"/>
  <c r="I101" i="12"/>
  <c r="H101" i="12"/>
  <c r="AA100" i="12"/>
  <c r="AD100" i="12" s="1"/>
  <c r="Y100" i="12"/>
  <c r="P100" i="12"/>
  <c r="N100" i="12"/>
  <c r="AA99" i="12"/>
  <c r="AB99" i="12" s="1"/>
  <c r="Y99" i="12"/>
  <c r="P99" i="12"/>
  <c r="N99" i="12"/>
  <c r="AB98" i="12"/>
  <c r="AA98" i="12"/>
  <c r="Y98" i="12"/>
  <c r="P98" i="12"/>
  <c r="N98" i="12"/>
  <c r="AB97" i="12"/>
  <c r="AA97" i="12"/>
  <c r="Y97" i="12"/>
  <c r="P97" i="12"/>
  <c r="N97" i="12"/>
  <c r="G97" i="12"/>
  <c r="AB96" i="12"/>
  <c r="AA96" i="12"/>
  <c r="AD96" i="12" s="1"/>
  <c r="Y96" i="12"/>
  <c r="P96" i="12"/>
  <c r="N96" i="12"/>
  <c r="AA95" i="12"/>
  <c r="Y95" i="12"/>
  <c r="P95" i="12"/>
  <c r="N95" i="12"/>
  <c r="G95" i="12"/>
  <c r="AA94" i="12"/>
  <c r="Y94" i="12"/>
  <c r="P94" i="12"/>
  <c r="R94" i="12" s="1"/>
  <c r="S94" i="12" s="1"/>
  <c r="N94" i="12"/>
  <c r="G94" i="12"/>
  <c r="AA93" i="12"/>
  <c r="Y93" i="12"/>
  <c r="P93" i="12"/>
  <c r="U93" i="12" s="1"/>
  <c r="N93" i="12"/>
  <c r="AA92" i="12"/>
  <c r="Y92" i="12"/>
  <c r="P92" i="12"/>
  <c r="Q92" i="12" s="1"/>
  <c r="N92" i="12"/>
  <c r="AA91" i="12"/>
  <c r="Y91" i="12"/>
  <c r="P91" i="12"/>
  <c r="N91" i="12"/>
  <c r="G91" i="12"/>
  <c r="AA90" i="12"/>
  <c r="AB90" i="12" s="1"/>
  <c r="Y90" i="12"/>
  <c r="P90" i="12"/>
  <c r="R90" i="12" s="1"/>
  <c r="S90" i="12" s="1"/>
  <c r="N90" i="12"/>
  <c r="G90" i="12"/>
  <c r="AB89" i="12"/>
  <c r="AA89" i="12"/>
  <c r="Y89" i="12"/>
  <c r="P89" i="12"/>
  <c r="U89" i="12" s="1"/>
  <c r="N89" i="12"/>
  <c r="G89" i="12"/>
  <c r="AB88" i="12"/>
  <c r="AA88" i="12"/>
  <c r="Y88" i="12"/>
  <c r="Q88" i="12"/>
  <c r="P88" i="12"/>
  <c r="N88" i="12"/>
  <c r="G88" i="12"/>
  <c r="AA87" i="12"/>
  <c r="Y87" i="12"/>
  <c r="P87" i="12"/>
  <c r="R87" i="12" s="1"/>
  <c r="S87" i="12" s="1"/>
  <c r="N87" i="12"/>
  <c r="G87" i="12"/>
  <c r="AA86" i="12"/>
  <c r="AB86" i="12" s="1"/>
  <c r="Y86" i="12"/>
  <c r="P86" i="12"/>
  <c r="N86" i="12"/>
  <c r="AA85" i="12"/>
  <c r="AB85" i="12" s="1"/>
  <c r="Y85" i="12"/>
  <c r="P85" i="12"/>
  <c r="R85" i="12" s="1"/>
  <c r="S85" i="12" s="1"/>
  <c r="N85" i="12"/>
  <c r="AA84" i="12"/>
  <c r="AB84" i="12" s="1"/>
  <c r="Y84" i="12"/>
  <c r="P84" i="12"/>
  <c r="R84" i="12" s="1"/>
  <c r="S84" i="12" s="1"/>
  <c r="N84" i="12"/>
  <c r="AA83" i="12"/>
  <c r="Y83" i="12"/>
  <c r="P83" i="12"/>
  <c r="R83" i="12" s="1"/>
  <c r="S83" i="12" s="1"/>
  <c r="N83" i="12"/>
  <c r="G83" i="12"/>
  <c r="AA82" i="12"/>
  <c r="Y82" i="12"/>
  <c r="P82" i="12"/>
  <c r="N82" i="12"/>
  <c r="AB81" i="12"/>
  <c r="AA81" i="12"/>
  <c r="Y81" i="12"/>
  <c r="Q81" i="12"/>
  <c r="P81" i="12"/>
  <c r="N81" i="12"/>
  <c r="G81" i="12"/>
  <c r="AA80" i="12"/>
  <c r="Y80" i="12"/>
  <c r="P80" i="12"/>
  <c r="R80" i="12" s="1"/>
  <c r="N80" i="12"/>
  <c r="AA79" i="12"/>
  <c r="Y79" i="12"/>
  <c r="P79" i="12"/>
  <c r="Q79" i="12" s="1"/>
  <c r="N79" i="12"/>
  <c r="AA78" i="12"/>
  <c r="AD78" i="12" s="1"/>
  <c r="Y78" i="12"/>
  <c r="P78" i="12"/>
  <c r="R78" i="12" s="1"/>
  <c r="S78" i="12" s="1"/>
  <c r="N78" i="12"/>
  <c r="AA77" i="12"/>
  <c r="Y77" i="12"/>
  <c r="P77" i="12"/>
  <c r="Q77" i="12" s="1"/>
  <c r="N77" i="12"/>
  <c r="AB76" i="12"/>
  <c r="AA76" i="12"/>
  <c r="AE76" i="12" s="1"/>
  <c r="AF76" i="12" s="1"/>
  <c r="Y76" i="12"/>
  <c r="P76" i="12"/>
  <c r="N76" i="12"/>
  <c r="G76" i="12"/>
  <c r="AA75" i="12"/>
  <c r="Y75" i="12"/>
  <c r="P75" i="12"/>
  <c r="U75" i="12" s="1"/>
  <c r="N75" i="12"/>
  <c r="G75" i="12"/>
  <c r="AB74" i="12"/>
  <c r="AA74" i="12"/>
  <c r="AE74" i="12" s="1"/>
  <c r="AF74" i="12" s="1"/>
  <c r="Y74" i="12"/>
  <c r="P74" i="12"/>
  <c r="R74" i="12" s="1"/>
  <c r="S74" i="12" s="1"/>
  <c r="N74" i="12"/>
  <c r="AA73" i="12"/>
  <c r="AB73" i="12" s="1"/>
  <c r="Y73" i="12"/>
  <c r="P73" i="12"/>
  <c r="U73" i="12" s="1"/>
  <c r="N73" i="12"/>
  <c r="AB72" i="12"/>
  <c r="AA72" i="12"/>
  <c r="AE72" i="12" s="1"/>
  <c r="AF72" i="12" s="1"/>
  <c r="Y72" i="12"/>
  <c r="P72" i="12"/>
  <c r="N72" i="12"/>
  <c r="G72" i="12"/>
  <c r="AB71" i="12"/>
  <c r="AA71" i="12"/>
  <c r="Y71" i="12"/>
  <c r="P71" i="12"/>
  <c r="U71" i="12" s="1"/>
  <c r="N71" i="12"/>
  <c r="AA70" i="12"/>
  <c r="Y70" i="12"/>
  <c r="P70" i="12"/>
  <c r="U70" i="12" s="1"/>
  <c r="N70" i="12"/>
  <c r="G70" i="12"/>
  <c r="AA69" i="12"/>
  <c r="AD69" i="12" s="1"/>
  <c r="Y69" i="12"/>
  <c r="P69" i="12"/>
  <c r="Q69" i="12" s="1"/>
  <c r="N69" i="12"/>
  <c r="AA68" i="12"/>
  <c r="AE68" i="12" s="1"/>
  <c r="AF68" i="12" s="1"/>
  <c r="Y68" i="12"/>
  <c r="P68" i="12"/>
  <c r="Q68" i="12" s="1"/>
  <c r="N68" i="12"/>
  <c r="G68" i="12"/>
  <c r="AB67" i="12"/>
  <c r="AA67" i="12"/>
  <c r="AD67" i="12" s="1"/>
  <c r="Y67" i="12"/>
  <c r="P67" i="12"/>
  <c r="U67" i="12" s="1"/>
  <c r="N67" i="12"/>
  <c r="AB66" i="12"/>
  <c r="AA66" i="12"/>
  <c r="Y66" i="12"/>
  <c r="P66" i="12"/>
  <c r="U66" i="12" s="1"/>
  <c r="N66" i="12"/>
  <c r="AA65" i="12"/>
  <c r="AB65" i="12" s="1"/>
  <c r="Y65" i="12"/>
  <c r="P65" i="12"/>
  <c r="N65" i="12"/>
  <c r="AA64" i="12"/>
  <c r="AE64" i="12" s="1"/>
  <c r="AF64" i="12" s="1"/>
  <c r="Y64" i="12"/>
  <c r="P64" i="12"/>
  <c r="N64" i="12"/>
  <c r="AA63" i="12"/>
  <c r="Y63" i="12"/>
  <c r="P63" i="12"/>
  <c r="N63" i="12"/>
  <c r="AB62" i="12"/>
  <c r="AA62" i="12"/>
  <c r="AE62" i="12" s="1"/>
  <c r="AF62" i="12" s="1"/>
  <c r="Y62" i="12"/>
  <c r="P62" i="12"/>
  <c r="U62" i="12" s="1"/>
  <c r="N62" i="12"/>
  <c r="G62" i="12"/>
  <c r="AB61" i="12"/>
  <c r="AA61" i="12"/>
  <c r="AD61" i="12" s="1"/>
  <c r="Y61" i="12"/>
  <c r="P61" i="12"/>
  <c r="Q61" i="12" s="1"/>
  <c r="N61" i="12"/>
  <c r="AB60" i="12"/>
  <c r="AA60" i="12"/>
  <c r="AE60" i="12" s="1"/>
  <c r="AF60" i="12" s="1"/>
  <c r="Y60" i="12"/>
  <c r="P60" i="12"/>
  <c r="Q60" i="12" s="1"/>
  <c r="N60" i="12"/>
  <c r="AA59" i="12"/>
  <c r="AE59" i="12" s="1"/>
  <c r="AF59" i="12" s="1"/>
  <c r="Y59" i="12"/>
  <c r="P59" i="12"/>
  <c r="R59" i="12" s="1"/>
  <c r="S59" i="12" s="1"/>
  <c r="N59" i="12"/>
  <c r="AA58" i="12"/>
  <c r="Y58" i="12"/>
  <c r="P58" i="12"/>
  <c r="N58" i="12"/>
  <c r="AA57" i="12"/>
  <c r="AB57" i="12" s="1"/>
  <c r="Y57" i="12"/>
  <c r="P57" i="12"/>
  <c r="N57" i="12"/>
  <c r="AA56" i="12"/>
  <c r="AD56" i="12" s="1"/>
  <c r="Y56" i="12"/>
  <c r="P56" i="12"/>
  <c r="N56" i="12"/>
  <c r="AA55" i="12"/>
  <c r="AE55" i="12" s="1"/>
  <c r="AF55" i="12" s="1"/>
  <c r="Y55" i="12"/>
  <c r="P55" i="12"/>
  <c r="R55" i="12" s="1"/>
  <c r="S55" i="12" s="1"/>
  <c r="N55" i="12"/>
  <c r="AA54" i="12"/>
  <c r="Y54" i="12"/>
  <c r="P54" i="12"/>
  <c r="N54" i="12"/>
  <c r="AB53" i="12"/>
  <c r="AA53" i="12"/>
  <c r="AD53" i="12" s="1"/>
  <c r="Y53" i="12"/>
  <c r="P53" i="12"/>
  <c r="N53" i="12"/>
  <c r="AA52" i="12"/>
  <c r="Y52" i="12"/>
  <c r="P52" i="12"/>
  <c r="U52" i="12" s="1"/>
  <c r="N52" i="12"/>
  <c r="AA51" i="12"/>
  <c r="AD51" i="12" s="1"/>
  <c r="Y51" i="12"/>
  <c r="P51" i="12"/>
  <c r="R51" i="12" s="1"/>
  <c r="S51" i="12" s="1"/>
  <c r="N51" i="12"/>
  <c r="AA50" i="12"/>
  <c r="Y50" i="12"/>
  <c r="P50" i="12"/>
  <c r="N50" i="12"/>
  <c r="AA49" i="12"/>
  <c r="AD49" i="12" s="1"/>
  <c r="Y49" i="12"/>
  <c r="P49" i="12"/>
  <c r="N49" i="12"/>
  <c r="AB48" i="12"/>
  <c r="AA48" i="12"/>
  <c r="AE48" i="12" s="1"/>
  <c r="AF48" i="12" s="1"/>
  <c r="Y48" i="12"/>
  <c r="P48" i="12"/>
  <c r="Q48" i="12" s="1"/>
  <c r="N48" i="12"/>
  <c r="G48" i="12"/>
  <c r="AA47" i="12"/>
  <c r="Y47" i="12"/>
  <c r="P47" i="12"/>
  <c r="N47" i="12"/>
  <c r="AA46" i="12"/>
  <c r="Y46" i="12"/>
  <c r="P46" i="12"/>
  <c r="Q46" i="12" s="1"/>
  <c r="N46" i="12"/>
  <c r="G46" i="12"/>
  <c r="AB45" i="12"/>
  <c r="AA45" i="12"/>
  <c r="Y45" i="12"/>
  <c r="P45" i="12"/>
  <c r="Q45" i="12" s="1"/>
  <c r="N45" i="12"/>
  <c r="AA44" i="12"/>
  <c r="AB44" i="12" s="1"/>
  <c r="Y44" i="12"/>
  <c r="P44" i="12"/>
  <c r="N44" i="12"/>
  <c r="AA43" i="12"/>
  <c r="Y43" i="12"/>
  <c r="P43" i="12"/>
  <c r="N43" i="12"/>
  <c r="G43" i="12"/>
  <c r="AA42" i="12"/>
  <c r="AD42" i="12" s="1"/>
  <c r="Y42" i="12"/>
  <c r="P42" i="12"/>
  <c r="N42" i="12"/>
  <c r="AA41" i="12"/>
  <c r="Y41" i="12"/>
  <c r="U41" i="12"/>
  <c r="S41" i="12"/>
  <c r="Q41" i="12"/>
  <c r="N41" i="12"/>
  <c r="G41" i="12"/>
  <c r="AA40" i="12"/>
  <c r="Y40" i="12"/>
  <c r="P40" i="12"/>
  <c r="U40" i="12" s="1"/>
  <c r="N40" i="12"/>
  <c r="AA39" i="12"/>
  <c r="Y39" i="12"/>
  <c r="P39" i="12"/>
  <c r="N39" i="12"/>
  <c r="G39" i="12"/>
  <c r="AA38" i="12"/>
  <c r="AD38" i="12" s="1"/>
  <c r="Y38" i="12"/>
  <c r="P38" i="12"/>
  <c r="N38" i="12"/>
  <c r="AB37" i="12"/>
  <c r="AA37" i="12"/>
  <c r="AE37" i="12" s="1"/>
  <c r="AF37" i="12" s="1"/>
  <c r="Y37" i="12"/>
  <c r="P37" i="12"/>
  <c r="U37" i="12" s="1"/>
  <c r="N37" i="12"/>
  <c r="G37" i="12"/>
  <c r="AA36" i="12"/>
  <c r="Y36" i="12"/>
  <c r="P36" i="12"/>
  <c r="N36" i="12"/>
  <c r="AB35" i="12"/>
  <c r="AA35" i="12"/>
  <c r="AE35" i="12" s="1"/>
  <c r="AF35" i="12" s="1"/>
  <c r="Y35" i="12"/>
  <c r="P35" i="12"/>
  <c r="N35" i="12"/>
  <c r="G35" i="12"/>
  <c r="AA34" i="12"/>
  <c r="AD34" i="12" s="1"/>
  <c r="Y34" i="12"/>
  <c r="P34" i="12"/>
  <c r="N34" i="12"/>
  <c r="AA33" i="12"/>
  <c r="AE33" i="12" s="1"/>
  <c r="AF33" i="12" s="1"/>
  <c r="Y33" i="12"/>
  <c r="P33" i="12"/>
  <c r="N33" i="12"/>
  <c r="G33" i="12"/>
  <c r="AB32" i="12"/>
  <c r="AA32" i="12"/>
  <c r="Y32" i="12"/>
  <c r="P32" i="12"/>
  <c r="U32" i="12" s="1"/>
  <c r="N32" i="12"/>
  <c r="AB31" i="12"/>
  <c r="AA31" i="12"/>
  <c r="Y31" i="12"/>
  <c r="P31" i="12"/>
  <c r="U31" i="12" s="1"/>
  <c r="N31" i="12"/>
  <c r="G31" i="12"/>
  <c r="AA30" i="12"/>
  <c r="Y30" i="12"/>
  <c r="P30" i="12"/>
  <c r="U30" i="12" s="1"/>
  <c r="N30" i="12"/>
  <c r="AB29" i="12"/>
  <c r="AA29" i="12"/>
  <c r="Y29" i="12"/>
  <c r="P29" i="12"/>
  <c r="R29" i="12" s="1"/>
  <c r="S29" i="12" s="1"/>
  <c r="N29" i="12"/>
  <c r="G29" i="12"/>
  <c r="AB28" i="12"/>
  <c r="AA28" i="12"/>
  <c r="Y28" i="12"/>
  <c r="P28" i="12"/>
  <c r="R28" i="12" s="1"/>
  <c r="S28" i="12" s="1"/>
  <c r="N28" i="12"/>
  <c r="AA27" i="12"/>
  <c r="Y27" i="12"/>
  <c r="P27" i="12"/>
  <c r="N27" i="12"/>
  <c r="G27" i="12"/>
  <c r="AA26" i="12"/>
  <c r="AD26" i="12" s="1"/>
  <c r="Y26" i="12"/>
  <c r="P26" i="12"/>
  <c r="Q26" i="12" s="1"/>
  <c r="N26" i="12"/>
  <c r="AA25" i="12"/>
  <c r="AE25" i="12" s="1"/>
  <c r="AF25" i="12" s="1"/>
  <c r="Y25" i="12"/>
  <c r="P25" i="12"/>
  <c r="U25" i="12" s="1"/>
  <c r="N25" i="12"/>
  <c r="G25" i="12"/>
  <c r="AB24" i="12"/>
  <c r="AA24" i="12"/>
  <c r="AD24" i="12" s="1"/>
  <c r="Y24" i="12"/>
  <c r="P24" i="12"/>
  <c r="U24" i="12" s="1"/>
  <c r="N24" i="12"/>
  <c r="AA23" i="12"/>
  <c r="AE23" i="12" s="1"/>
  <c r="AF23" i="12" s="1"/>
  <c r="Y23" i="12"/>
  <c r="P23" i="12"/>
  <c r="R23" i="12" s="1"/>
  <c r="S23" i="12" s="1"/>
  <c r="N23" i="12"/>
  <c r="G23" i="12"/>
  <c r="AA22" i="12"/>
  <c r="AE22" i="12" s="1"/>
  <c r="AF22" i="12" s="1"/>
  <c r="Y22" i="12"/>
  <c r="P22" i="12"/>
  <c r="N22" i="12"/>
  <c r="AB21" i="12"/>
  <c r="AA21" i="12"/>
  <c r="AE21" i="12" s="1"/>
  <c r="AF21" i="12" s="1"/>
  <c r="Y21" i="12"/>
  <c r="P21" i="12"/>
  <c r="U21" i="12" s="1"/>
  <c r="N21" i="12"/>
  <c r="G21" i="12"/>
  <c r="AA20" i="12"/>
  <c r="AB20" i="12" s="1"/>
  <c r="Y20" i="12"/>
  <c r="P20" i="12"/>
  <c r="N20" i="12"/>
  <c r="AB19" i="12"/>
  <c r="AA19" i="12"/>
  <c r="AE19" i="12" s="1"/>
  <c r="AF19" i="12" s="1"/>
  <c r="Y19" i="12"/>
  <c r="P19" i="12"/>
  <c r="R19" i="12" s="1"/>
  <c r="S19" i="12" s="1"/>
  <c r="N19" i="12"/>
  <c r="G19" i="12"/>
  <c r="AB18" i="12"/>
  <c r="AA18" i="12"/>
  <c r="AD18" i="12" s="1"/>
  <c r="Y18" i="12"/>
  <c r="P18" i="12"/>
  <c r="Q18" i="12" s="1"/>
  <c r="N18" i="12"/>
  <c r="AA17" i="12"/>
  <c r="AE17" i="12" s="1"/>
  <c r="AF17" i="12" s="1"/>
  <c r="Y17" i="12"/>
  <c r="P17" i="12"/>
  <c r="R17" i="12" s="1"/>
  <c r="S17" i="12" s="1"/>
  <c r="N17" i="12"/>
  <c r="G17" i="12"/>
  <c r="AA16" i="12"/>
  <c r="Y16" i="12"/>
  <c r="P16" i="12"/>
  <c r="N16" i="12"/>
  <c r="G16" i="12"/>
  <c r="AA15" i="12"/>
  <c r="AE15" i="12" s="1"/>
  <c r="AF15" i="12" s="1"/>
  <c r="Y15" i="12"/>
  <c r="P15" i="12"/>
  <c r="N15" i="12"/>
  <c r="G15" i="12"/>
  <c r="AB14" i="12"/>
  <c r="AA14" i="12"/>
  <c r="Y14" i="12"/>
  <c r="P14" i="12"/>
  <c r="N14" i="12"/>
  <c r="AB13" i="12"/>
  <c r="AA13" i="12"/>
  <c r="Y13" i="12"/>
  <c r="P13" i="12"/>
  <c r="N13" i="12"/>
  <c r="G13" i="12"/>
  <c r="AB12" i="12"/>
  <c r="AA12" i="12"/>
  <c r="Y12" i="12"/>
  <c r="P12" i="12"/>
  <c r="Q12" i="12" s="1"/>
  <c r="N12" i="12"/>
  <c r="AB11" i="12"/>
  <c r="AA11" i="12"/>
  <c r="Y11" i="12"/>
  <c r="P11" i="12"/>
  <c r="N11" i="12"/>
  <c r="G11" i="12"/>
  <c r="AB10" i="12"/>
  <c r="AA10" i="12"/>
  <c r="Y10" i="12"/>
  <c r="P10" i="12"/>
  <c r="Q10" i="12" s="1"/>
  <c r="N10" i="12"/>
  <c r="AA9" i="12"/>
  <c r="AE9" i="12" s="1"/>
  <c r="AF9" i="12" s="1"/>
  <c r="Y9" i="12"/>
  <c r="P9" i="12"/>
  <c r="U9" i="12" s="1"/>
  <c r="N9" i="12"/>
  <c r="G9" i="12"/>
  <c r="AB8" i="12"/>
  <c r="AA8" i="12"/>
  <c r="AD8" i="12" s="1"/>
  <c r="Y8" i="12"/>
  <c r="P8" i="12"/>
  <c r="Q8" i="12" s="1"/>
  <c r="N8" i="12"/>
  <c r="AA7" i="12"/>
  <c r="Y7" i="12"/>
  <c r="P7" i="12"/>
  <c r="Q7" i="12" s="1"/>
  <c r="N7" i="12"/>
  <c r="G7" i="12"/>
  <c r="B6" i="12"/>
  <c r="C6" i="12" s="1"/>
  <c r="D6" i="12" s="1"/>
  <c r="E6" i="12" s="1"/>
  <c r="F6" i="12" s="1"/>
  <c r="G6" i="12" s="1"/>
  <c r="H6" i="12" s="1"/>
  <c r="I6" i="12" s="1"/>
  <c r="J6" i="12" s="1"/>
  <c r="K6" i="12" s="1"/>
  <c r="Q16" i="12"/>
  <c r="AE24" i="12"/>
  <c r="AF24" i="12" s="1"/>
  <c r="Q30" i="12"/>
  <c r="AB42" i="12"/>
  <c r="AE53" i="12"/>
  <c r="AF53" i="12" s="1"/>
  <c r="AE67" i="12"/>
  <c r="AF67" i="12" s="1"/>
  <c r="Q73" i="12"/>
  <c r="Q75" i="12"/>
  <c r="AB79" i="12"/>
  <c r="AE86" i="12"/>
  <c r="AF86" i="12" s="1"/>
  <c r="AE18" i="12"/>
  <c r="AF18" i="12" s="1"/>
  <c r="AE34" i="12"/>
  <c r="AF34" i="12" s="1"/>
  <c r="AE61" i="12"/>
  <c r="AF61" i="12" s="1"/>
  <c r="AB100" i="12"/>
  <c r="AD9" i="12"/>
  <c r="AD17" i="12"/>
  <c r="U19" i="12"/>
  <c r="R21" i="12"/>
  <c r="S21" i="12" s="1"/>
  <c r="AD21" i="12"/>
  <c r="U23" i="12"/>
  <c r="R25" i="12"/>
  <c r="S25" i="12" s="1"/>
  <c r="AD25" i="12"/>
  <c r="AD41" i="12"/>
  <c r="U48" i="12"/>
  <c r="Q62" i="12"/>
  <c r="AD62" i="12"/>
  <c r="U68" i="12"/>
  <c r="AB68" i="12"/>
  <c r="AD85" i="12"/>
  <c r="Q11" i="12"/>
  <c r="R12" i="12"/>
  <c r="S12" i="12" s="1"/>
  <c r="AB15" i="12"/>
  <c r="R18" i="12"/>
  <c r="S18" i="12" s="1"/>
  <c r="Q21" i="12"/>
  <c r="AB23" i="12"/>
  <c r="Q25" i="12"/>
  <c r="R26" i="12"/>
  <c r="S26" i="12" s="1"/>
  <c r="Q27" i="12"/>
  <c r="R30" i="12"/>
  <c r="S30" i="12" s="1"/>
  <c r="R42" i="12"/>
  <c r="S42" i="12" s="1"/>
  <c r="U50" i="12"/>
  <c r="R62" i="12"/>
  <c r="S62" i="12" s="1"/>
  <c r="AD68" i="12"/>
  <c r="U74" i="12"/>
  <c r="Q78" i="12"/>
  <c r="AE78" i="12"/>
  <c r="AF78" i="12" s="1"/>
  <c r="U80" i="12"/>
  <c r="Q80" i="12"/>
  <c r="AD83" i="12"/>
  <c r="R99" i="12"/>
  <c r="S99" i="12" s="1"/>
  <c r="R61" i="12"/>
  <c r="S61" i="12" s="1"/>
  <c r="R69" i="12"/>
  <c r="S69" i="12" s="1"/>
  <c r="R75" i="12"/>
  <c r="S75" i="12" s="1"/>
  <c r="U91" i="12"/>
  <c r="Q95" i="12"/>
  <c r="AC101" i="11"/>
  <c r="Z101" i="11"/>
  <c r="X101" i="11"/>
  <c r="W101" i="11"/>
  <c r="V101" i="11"/>
  <c r="T101" i="11"/>
  <c r="O101" i="11"/>
  <c r="M101" i="11"/>
  <c r="L101" i="11"/>
  <c r="K101" i="11"/>
  <c r="J101" i="11"/>
  <c r="I101" i="11"/>
  <c r="H101" i="11"/>
  <c r="Y101" i="11" s="1"/>
  <c r="AA100" i="11"/>
  <c r="Y100" i="11"/>
  <c r="P100" i="11"/>
  <c r="R100" i="11" s="1"/>
  <c r="S100" i="11" s="1"/>
  <c r="N100" i="11"/>
  <c r="AA99" i="11"/>
  <c r="AD99" i="11" s="1"/>
  <c r="Y99" i="11"/>
  <c r="P99" i="11"/>
  <c r="N99" i="11"/>
  <c r="AB98" i="11"/>
  <c r="AA98" i="11"/>
  <c r="AD98" i="11" s="1"/>
  <c r="Y98" i="11"/>
  <c r="P98" i="11"/>
  <c r="N98" i="11"/>
  <c r="AB97" i="11"/>
  <c r="AA97" i="11"/>
  <c r="AE97" i="11" s="1"/>
  <c r="AF97" i="11" s="1"/>
  <c r="Y97" i="11"/>
  <c r="P97" i="11"/>
  <c r="U97" i="11" s="1"/>
  <c r="N97" i="11"/>
  <c r="AB96" i="11"/>
  <c r="AA96" i="11"/>
  <c r="AD96" i="11" s="1"/>
  <c r="Y96" i="11"/>
  <c r="P96" i="11"/>
  <c r="N96" i="11"/>
  <c r="AA95" i="11"/>
  <c r="Y95" i="11"/>
  <c r="P95" i="11"/>
  <c r="N95" i="11"/>
  <c r="AA94" i="11"/>
  <c r="AB94" i="11" s="1"/>
  <c r="Y94" i="11"/>
  <c r="P94" i="11"/>
  <c r="N94" i="11"/>
  <c r="AA93" i="11"/>
  <c r="Y93" i="11"/>
  <c r="P93" i="11"/>
  <c r="N93" i="11"/>
  <c r="G93" i="11"/>
  <c r="AA92" i="11"/>
  <c r="AB92" i="11" s="1"/>
  <c r="Y92" i="11"/>
  <c r="P92" i="11"/>
  <c r="R92" i="11" s="1"/>
  <c r="S92" i="11" s="1"/>
  <c r="N92" i="11"/>
  <c r="AA91" i="11"/>
  <c r="AE91" i="11" s="1"/>
  <c r="AF91" i="11" s="1"/>
  <c r="Y91" i="11"/>
  <c r="P91" i="11"/>
  <c r="N91" i="11"/>
  <c r="AA90" i="11"/>
  <c r="Y90" i="11"/>
  <c r="P90" i="11"/>
  <c r="N90" i="11"/>
  <c r="AB89" i="11"/>
  <c r="AA89" i="11"/>
  <c r="Y89" i="11"/>
  <c r="P89" i="11"/>
  <c r="U89" i="11" s="1"/>
  <c r="N89" i="11"/>
  <c r="AB88" i="11"/>
  <c r="AA88" i="11"/>
  <c r="AD88" i="11" s="1"/>
  <c r="Y88" i="11"/>
  <c r="Q88" i="11"/>
  <c r="P88" i="11"/>
  <c r="R88" i="11" s="1"/>
  <c r="N88" i="11"/>
  <c r="AA87" i="11"/>
  <c r="AE87" i="11" s="1"/>
  <c r="AF87" i="11" s="1"/>
  <c r="Y87" i="11"/>
  <c r="P87" i="11"/>
  <c r="N87" i="11"/>
  <c r="AA86" i="11"/>
  <c r="AD86" i="11" s="1"/>
  <c r="Y86" i="11"/>
  <c r="P86" i="11"/>
  <c r="R86" i="11" s="1"/>
  <c r="S86" i="11" s="1"/>
  <c r="N86" i="11"/>
  <c r="AA85" i="11"/>
  <c r="AD85" i="11" s="1"/>
  <c r="Y85" i="11"/>
  <c r="P85" i="11"/>
  <c r="N85" i="11"/>
  <c r="G85" i="11"/>
  <c r="AA84" i="11"/>
  <c r="AD84" i="11" s="1"/>
  <c r="Y84" i="11"/>
  <c r="P84" i="11"/>
  <c r="N84" i="11"/>
  <c r="G84" i="11"/>
  <c r="AA83" i="11"/>
  <c r="AE83" i="11" s="1"/>
  <c r="AF83" i="11" s="1"/>
  <c r="Y83" i="11"/>
  <c r="P83" i="11"/>
  <c r="U83" i="11" s="1"/>
  <c r="N83" i="11"/>
  <c r="AA82" i="11"/>
  <c r="AB82" i="11" s="1"/>
  <c r="Y82" i="11"/>
  <c r="P82" i="11"/>
  <c r="N82" i="11"/>
  <c r="G82" i="11"/>
  <c r="AB81" i="11"/>
  <c r="AA81" i="11"/>
  <c r="AE81" i="11" s="1"/>
  <c r="AF81" i="11" s="1"/>
  <c r="Y81" i="11"/>
  <c r="Q81" i="11"/>
  <c r="P81" i="11"/>
  <c r="U81" i="11" s="1"/>
  <c r="N81" i="11"/>
  <c r="G81" i="11"/>
  <c r="AA80" i="11"/>
  <c r="AD80" i="11" s="1"/>
  <c r="Y80" i="11"/>
  <c r="P80" i="11"/>
  <c r="R80" i="11" s="1"/>
  <c r="S80" i="11" s="1"/>
  <c r="N80" i="11"/>
  <c r="AA79" i="11"/>
  <c r="AB79" i="11" s="1"/>
  <c r="Y79" i="11"/>
  <c r="P79" i="11"/>
  <c r="U79" i="11" s="1"/>
  <c r="N79" i="11"/>
  <c r="AA78" i="11"/>
  <c r="AD78" i="11" s="1"/>
  <c r="Y78" i="11"/>
  <c r="P78" i="11"/>
  <c r="R78" i="11" s="1"/>
  <c r="S78" i="11" s="1"/>
  <c r="N78" i="11"/>
  <c r="AA77" i="11"/>
  <c r="Y77" i="11"/>
  <c r="P77" i="11"/>
  <c r="Q77" i="11" s="1"/>
  <c r="N77" i="11"/>
  <c r="G77" i="11"/>
  <c r="AB76" i="11"/>
  <c r="AA76" i="11"/>
  <c r="AD76" i="11" s="1"/>
  <c r="Y76" i="11"/>
  <c r="P76" i="11"/>
  <c r="N76" i="11"/>
  <c r="G76" i="11"/>
  <c r="AA75" i="11"/>
  <c r="Y75" i="11"/>
  <c r="P75" i="11"/>
  <c r="N75" i="11"/>
  <c r="AB74" i="11"/>
  <c r="AA74" i="11"/>
  <c r="Y74" i="11"/>
  <c r="P74" i="11"/>
  <c r="N74" i="11"/>
  <c r="G74" i="11"/>
  <c r="AA73" i="11"/>
  <c r="Y73" i="11"/>
  <c r="P73" i="11"/>
  <c r="Q73" i="11" s="1"/>
  <c r="N73" i="11"/>
  <c r="G73" i="11"/>
  <c r="AB72" i="11"/>
  <c r="AA72" i="11"/>
  <c r="AD72" i="11" s="1"/>
  <c r="Y72" i="11"/>
  <c r="P72" i="11"/>
  <c r="N72" i="11"/>
  <c r="AB71" i="11"/>
  <c r="AA71" i="11"/>
  <c r="AE71" i="11" s="1"/>
  <c r="AF71" i="11" s="1"/>
  <c r="Y71" i="11"/>
  <c r="P71" i="11"/>
  <c r="N71" i="11"/>
  <c r="AA70" i="11"/>
  <c r="Y70" i="11"/>
  <c r="P70" i="11"/>
  <c r="U70" i="11" s="1"/>
  <c r="N70" i="11"/>
  <c r="AA69" i="11"/>
  <c r="AD69" i="11" s="1"/>
  <c r="Y69" i="11"/>
  <c r="P69" i="11"/>
  <c r="N69" i="11"/>
  <c r="AA68" i="11"/>
  <c r="AE68" i="11" s="1"/>
  <c r="AF68" i="11" s="1"/>
  <c r="Y68" i="11"/>
  <c r="P68" i="11"/>
  <c r="N68" i="11"/>
  <c r="G68" i="11"/>
  <c r="AB67" i="11"/>
  <c r="AA67" i="11"/>
  <c r="AE67" i="11" s="1"/>
  <c r="AF67" i="11" s="1"/>
  <c r="Y67" i="11"/>
  <c r="P67" i="11"/>
  <c r="N67" i="11"/>
  <c r="AB66" i="11"/>
  <c r="AA66" i="11"/>
  <c r="Y66" i="11"/>
  <c r="P66" i="11"/>
  <c r="N66" i="11"/>
  <c r="AA65" i="11"/>
  <c r="Y65" i="11"/>
  <c r="P65" i="11"/>
  <c r="N65" i="11"/>
  <c r="AA64" i="11"/>
  <c r="Y64" i="11"/>
  <c r="P64" i="11"/>
  <c r="N64" i="11"/>
  <c r="AA63" i="11"/>
  <c r="AD63" i="11" s="1"/>
  <c r="Y63" i="11"/>
  <c r="P63" i="11"/>
  <c r="Q63" i="11" s="1"/>
  <c r="N63" i="11"/>
  <c r="AB62" i="11"/>
  <c r="AA62" i="11"/>
  <c r="AD62" i="11" s="1"/>
  <c r="Y62" i="11"/>
  <c r="P62" i="11"/>
  <c r="N62" i="11"/>
  <c r="G62" i="11"/>
  <c r="AB61" i="11"/>
  <c r="AA61" i="11"/>
  <c r="AE61" i="11" s="1"/>
  <c r="AF61" i="11" s="1"/>
  <c r="Y61" i="11"/>
  <c r="P61" i="11"/>
  <c r="N61" i="11"/>
  <c r="G61" i="11"/>
  <c r="AB60" i="11"/>
  <c r="AA60" i="11"/>
  <c r="Y60" i="11"/>
  <c r="P60" i="11"/>
  <c r="N60" i="11"/>
  <c r="G60" i="11"/>
  <c r="AA59" i="11"/>
  <c r="AB59" i="11" s="1"/>
  <c r="Y59" i="11"/>
  <c r="P59" i="11"/>
  <c r="N59" i="11"/>
  <c r="AA58" i="11"/>
  <c r="Y58" i="11"/>
  <c r="P58" i="11"/>
  <c r="Q58" i="11" s="1"/>
  <c r="N58" i="11"/>
  <c r="G58" i="11"/>
  <c r="AA57" i="11"/>
  <c r="Y57" i="11"/>
  <c r="P57" i="11"/>
  <c r="N57" i="11"/>
  <c r="AA56" i="11"/>
  <c r="AE56" i="11" s="1"/>
  <c r="AF56" i="11" s="1"/>
  <c r="Y56" i="11"/>
  <c r="P56" i="11"/>
  <c r="N56" i="11"/>
  <c r="AA55" i="11"/>
  <c r="AE55" i="11" s="1"/>
  <c r="AF55" i="11" s="1"/>
  <c r="Y55" i="11"/>
  <c r="P55" i="11"/>
  <c r="U55" i="11" s="1"/>
  <c r="N55" i="11"/>
  <c r="G55" i="11"/>
  <c r="AA54" i="11"/>
  <c r="AE54" i="11" s="1"/>
  <c r="AF54" i="11" s="1"/>
  <c r="Y54" i="11"/>
  <c r="P54" i="11"/>
  <c r="N54" i="11"/>
  <c r="G54" i="11"/>
  <c r="AB53" i="11"/>
  <c r="AA53" i="11"/>
  <c r="AE53" i="11" s="1"/>
  <c r="AF53" i="11" s="1"/>
  <c r="Y53" i="11"/>
  <c r="P53" i="11"/>
  <c r="Q53" i="11" s="1"/>
  <c r="N53" i="11"/>
  <c r="AA52" i="11"/>
  <c r="AE52" i="11" s="1"/>
  <c r="AF52" i="11" s="1"/>
  <c r="Y52" i="11"/>
  <c r="P52" i="11"/>
  <c r="Q52" i="11" s="1"/>
  <c r="N52" i="11"/>
  <c r="G52" i="11"/>
  <c r="AA51" i="11"/>
  <c r="Y51" i="11"/>
  <c r="P51" i="11"/>
  <c r="R51" i="11" s="1"/>
  <c r="S51" i="11" s="1"/>
  <c r="N51" i="11"/>
  <c r="AA50" i="11"/>
  <c r="AD50" i="11" s="1"/>
  <c r="Y50" i="11"/>
  <c r="P50" i="11"/>
  <c r="N50" i="11"/>
  <c r="AA49" i="11"/>
  <c r="AE49" i="11" s="1"/>
  <c r="AF49" i="11" s="1"/>
  <c r="Y49" i="11"/>
  <c r="P49" i="11"/>
  <c r="N49" i="11"/>
  <c r="AB48" i="11"/>
  <c r="AA48" i="11"/>
  <c r="AD48" i="11" s="1"/>
  <c r="Y48" i="11"/>
  <c r="P48" i="11"/>
  <c r="Q48" i="11" s="1"/>
  <c r="N48" i="11"/>
  <c r="G48" i="11"/>
  <c r="AA47" i="11"/>
  <c r="AE47" i="11" s="1"/>
  <c r="AF47" i="11" s="1"/>
  <c r="Y47" i="11"/>
  <c r="P47" i="11"/>
  <c r="N47" i="11"/>
  <c r="G47" i="11"/>
  <c r="AA46" i="11"/>
  <c r="Y46" i="11"/>
  <c r="P46" i="11"/>
  <c r="U46" i="11" s="1"/>
  <c r="N46" i="11"/>
  <c r="AB45" i="11"/>
  <c r="AA45" i="11"/>
  <c r="Y45" i="11"/>
  <c r="P45" i="11"/>
  <c r="N45" i="11"/>
  <c r="AA44" i="11"/>
  <c r="AE44" i="11" s="1"/>
  <c r="AF44" i="11" s="1"/>
  <c r="Y44" i="11"/>
  <c r="P44" i="11"/>
  <c r="Q44" i="11" s="1"/>
  <c r="N44" i="11"/>
  <c r="G44" i="11"/>
  <c r="AA43" i="11"/>
  <c r="AB43" i="11" s="1"/>
  <c r="Y43" i="11"/>
  <c r="P43" i="11"/>
  <c r="N43" i="11"/>
  <c r="AA42" i="11"/>
  <c r="AD42" i="11" s="1"/>
  <c r="Y42" i="11"/>
  <c r="P42" i="11"/>
  <c r="N42" i="11"/>
  <c r="AA41" i="11"/>
  <c r="Y41" i="11"/>
  <c r="U41" i="11"/>
  <c r="S41" i="11"/>
  <c r="Q41" i="11"/>
  <c r="N41" i="11"/>
  <c r="G41" i="11"/>
  <c r="AA40" i="11"/>
  <c r="AD40" i="11" s="1"/>
  <c r="Y40" i="11"/>
  <c r="P40" i="11"/>
  <c r="Q40" i="11" s="1"/>
  <c r="N40" i="11"/>
  <c r="AA39" i="11"/>
  <c r="AE39" i="11" s="1"/>
  <c r="AF39" i="11" s="1"/>
  <c r="Y39" i="11"/>
  <c r="P39" i="11"/>
  <c r="N39" i="11"/>
  <c r="AA38" i="11"/>
  <c r="Y38" i="11"/>
  <c r="P38" i="11"/>
  <c r="N38" i="11"/>
  <c r="G38" i="11"/>
  <c r="AB37" i="11"/>
  <c r="AA37" i="11"/>
  <c r="AE37" i="11" s="1"/>
  <c r="AF37" i="11" s="1"/>
  <c r="Y37" i="11"/>
  <c r="P37" i="11"/>
  <c r="R37" i="11" s="1"/>
  <c r="S37" i="11" s="1"/>
  <c r="N37" i="11"/>
  <c r="AA36" i="11"/>
  <c r="Y36" i="11"/>
  <c r="P36" i="11"/>
  <c r="N36" i="11"/>
  <c r="AB35" i="11"/>
  <c r="AA35" i="11"/>
  <c r="Y35" i="11"/>
  <c r="P35" i="11"/>
  <c r="U35" i="11" s="1"/>
  <c r="N35" i="11"/>
  <c r="AA34" i="11"/>
  <c r="Y34" i="11"/>
  <c r="P34" i="11"/>
  <c r="Q34" i="11" s="1"/>
  <c r="N34" i="11"/>
  <c r="AA33" i="11"/>
  <c r="Y33" i="11"/>
  <c r="P33" i="11"/>
  <c r="R33" i="11" s="1"/>
  <c r="S33" i="11" s="1"/>
  <c r="N33" i="11"/>
  <c r="AB32" i="11"/>
  <c r="AA32" i="11"/>
  <c r="AD32" i="11" s="1"/>
  <c r="Y32" i="11"/>
  <c r="P32" i="11"/>
  <c r="U32" i="11" s="1"/>
  <c r="N32" i="11"/>
  <c r="G32" i="11"/>
  <c r="AB31" i="11"/>
  <c r="AA31" i="11"/>
  <c r="Y31" i="11"/>
  <c r="P31" i="11"/>
  <c r="N31" i="11"/>
  <c r="G31" i="11"/>
  <c r="AA30" i="11"/>
  <c r="Y30" i="11"/>
  <c r="P30" i="11"/>
  <c r="U30" i="11" s="1"/>
  <c r="N30" i="11"/>
  <c r="G30" i="11"/>
  <c r="AB29" i="11"/>
  <c r="AA29" i="11"/>
  <c r="AE29" i="11" s="1"/>
  <c r="AF29" i="11" s="1"/>
  <c r="Y29" i="11"/>
  <c r="P29" i="11"/>
  <c r="N29" i="11"/>
  <c r="AB28" i="11"/>
  <c r="AA28" i="11"/>
  <c r="Y28" i="11"/>
  <c r="P28" i="11"/>
  <c r="U28" i="11" s="1"/>
  <c r="N28" i="11"/>
  <c r="AA27" i="11"/>
  <c r="Y27" i="11"/>
  <c r="P27" i="11"/>
  <c r="N27" i="11"/>
  <c r="AA26" i="11"/>
  <c r="Y26" i="11"/>
  <c r="P26" i="11"/>
  <c r="U26" i="11" s="1"/>
  <c r="N26" i="11"/>
  <c r="AA25" i="11"/>
  <c r="AE25" i="11" s="1"/>
  <c r="AF25" i="11" s="1"/>
  <c r="Y25" i="11"/>
  <c r="P25" i="11"/>
  <c r="N25" i="11"/>
  <c r="G25" i="11"/>
  <c r="AB24" i="11"/>
  <c r="AA24" i="11"/>
  <c r="Y24" i="11"/>
  <c r="P24" i="11"/>
  <c r="U24" i="11" s="1"/>
  <c r="N24" i="11"/>
  <c r="G24" i="11"/>
  <c r="AA23" i="11"/>
  <c r="AE23" i="11" s="1"/>
  <c r="AF23" i="11" s="1"/>
  <c r="Y23" i="11"/>
  <c r="P23" i="11"/>
  <c r="U23" i="11" s="1"/>
  <c r="N23" i="11"/>
  <c r="G23" i="11"/>
  <c r="AA22" i="11"/>
  <c r="AE22" i="11" s="1"/>
  <c r="AF22" i="11" s="1"/>
  <c r="Y22" i="11"/>
  <c r="P22" i="11"/>
  <c r="N22" i="11"/>
  <c r="G22" i="11"/>
  <c r="AB21" i="11"/>
  <c r="AA21" i="11"/>
  <c r="AD21" i="11" s="1"/>
  <c r="Y21" i="11"/>
  <c r="P21" i="11"/>
  <c r="Q21" i="11" s="1"/>
  <c r="N21" i="11"/>
  <c r="AA20" i="11"/>
  <c r="AE20" i="11" s="1"/>
  <c r="AF20" i="11" s="1"/>
  <c r="Y20" i="11"/>
  <c r="P20" i="11"/>
  <c r="U20" i="11" s="1"/>
  <c r="N20" i="11"/>
  <c r="G20" i="11"/>
  <c r="AB19" i="11"/>
  <c r="AA19" i="11"/>
  <c r="AD19" i="11" s="1"/>
  <c r="Y19" i="11"/>
  <c r="P19" i="11"/>
  <c r="N19" i="11"/>
  <c r="G19" i="11"/>
  <c r="AB18" i="11"/>
  <c r="AA18" i="11"/>
  <c r="AE18" i="11" s="1"/>
  <c r="AF18" i="11" s="1"/>
  <c r="Y18" i="11"/>
  <c r="P18" i="11"/>
  <c r="N18" i="11"/>
  <c r="AA17" i="11"/>
  <c r="AB17" i="11" s="1"/>
  <c r="Y17" i="11"/>
  <c r="P17" i="11"/>
  <c r="Q17" i="11" s="1"/>
  <c r="N17" i="11"/>
  <c r="G17" i="11"/>
  <c r="AA16" i="11"/>
  <c r="Y16" i="11"/>
  <c r="P16" i="11"/>
  <c r="U16" i="11" s="1"/>
  <c r="N16" i="11"/>
  <c r="AA15" i="11"/>
  <c r="AB15" i="11" s="1"/>
  <c r="Y15" i="11"/>
  <c r="P15" i="11"/>
  <c r="N15" i="11"/>
  <c r="AB14" i="11"/>
  <c r="AA14" i="11"/>
  <c r="AE14" i="11" s="1"/>
  <c r="AF14" i="11" s="1"/>
  <c r="Y14" i="11"/>
  <c r="P14" i="11"/>
  <c r="U14" i="11" s="1"/>
  <c r="N14" i="11"/>
  <c r="G14" i="11"/>
  <c r="AB13" i="11"/>
  <c r="AA13" i="11"/>
  <c r="Y13" i="11"/>
  <c r="P13" i="11"/>
  <c r="N13" i="11"/>
  <c r="AB12" i="11"/>
  <c r="AA12" i="11"/>
  <c r="Y12" i="11"/>
  <c r="P12" i="11"/>
  <c r="U12" i="11" s="1"/>
  <c r="N12" i="11"/>
  <c r="AB11" i="11"/>
  <c r="AA11" i="11"/>
  <c r="AD11" i="11" s="1"/>
  <c r="Y11" i="11"/>
  <c r="P11" i="11"/>
  <c r="N11" i="11"/>
  <c r="AB10" i="11"/>
  <c r="AA10" i="11"/>
  <c r="AE10" i="11" s="1"/>
  <c r="AF10" i="11" s="1"/>
  <c r="Y10" i="11"/>
  <c r="P10" i="11"/>
  <c r="N10" i="11"/>
  <c r="G10" i="11"/>
  <c r="AA9" i="11"/>
  <c r="Y9" i="11"/>
  <c r="P9" i="11"/>
  <c r="U9" i="11" s="1"/>
  <c r="N9" i="11"/>
  <c r="AB8" i="11"/>
  <c r="AA8" i="11"/>
  <c r="Y8" i="11"/>
  <c r="P8" i="11"/>
  <c r="U8" i="11" s="1"/>
  <c r="N8" i="11"/>
  <c r="AA7" i="11"/>
  <c r="Y7" i="11"/>
  <c r="P7" i="11"/>
  <c r="U7" i="11" s="1"/>
  <c r="N7" i="11"/>
  <c r="B6" i="11"/>
  <c r="C6" i="11" s="1"/>
  <c r="D6" i="11" s="1"/>
  <c r="E6" i="11" s="1"/>
  <c r="F6" i="11" s="1"/>
  <c r="G6" i="11" s="1"/>
  <c r="H6" i="11" s="1"/>
  <c r="I6" i="11" s="1"/>
  <c r="J6" i="11" s="1"/>
  <c r="K6" i="11" s="1"/>
  <c r="AB93" i="11"/>
  <c r="AB30" i="11"/>
  <c r="Q46" i="11"/>
  <c r="AB42" i="11"/>
  <c r="U60" i="11"/>
  <c r="AE72" i="11"/>
  <c r="AF72" i="11" s="1"/>
  <c r="U82" i="11"/>
  <c r="U19" i="11"/>
  <c r="Q30" i="11"/>
  <c r="AE43" i="11"/>
  <c r="AF43" i="11" s="1"/>
  <c r="U48" i="11"/>
  <c r="AB56" i="11"/>
  <c r="U58" i="11"/>
  <c r="AD70" i="11"/>
  <c r="U84" i="11"/>
  <c r="AD90" i="11"/>
  <c r="AE19" i="11"/>
  <c r="AF19" i="11" s="1"/>
  <c r="AE88" i="11"/>
  <c r="AF88" i="11" s="1"/>
  <c r="AB100" i="11"/>
  <c r="AB95" i="11"/>
  <c r="AD10" i="11"/>
  <c r="Q14" i="11"/>
  <c r="U22" i="11"/>
  <c r="R10" i="11"/>
  <c r="S10" i="11" s="1"/>
  <c r="AB16" i="11"/>
  <c r="AD18" i="11"/>
  <c r="Q37" i="11"/>
  <c r="AD67" i="11"/>
  <c r="AB75" i="11"/>
  <c r="R77" i="11"/>
  <c r="S77" i="11" s="1"/>
  <c r="R21" i="11"/>
  <c r="S21" i="11" s="1"/>
  <c r="Q33" i="11"/>
  <c r="Q35" i="11"/>
  <c r="Q51" i="11"/>
  <c r="AE63" i="11"/>
  <c r="AF63" i="11" s="1"/>
  <c r="U73" i="11"/>
  <c r="Q75" i="11"/>
  <c r="AE77" i="11"/>
  <c r="AF77" i="11" s="1"/>
  <c r="R81" i="11"/>
  <c r="AB87" i="11"/>
  <c r="R30" i="11"/>
  <c r="S30" i="11" s="1"/>
  <c r="R58" i="11"/>
  <c r="S58" i="11" s="1"/>
  <c r="Q83" i="11"/>
  <c r="R89" i="11"/>
  <c r="S89" i="11" s="1"/>
  <c r="Q97" i="11"/>
  <c r="AD81" i="11"/>
  <c r="AD91" i="11"/>
  <c r="AB99" i="11"/>
  <c r="R90" i="11"/>
  <c r="S90" i="11" s="1"/>
  <c r="R96" i="11"/>
  <c r="S96" i="11" s="1"/>
  <c r="AC101" i="10"/>
  <c r="Z101" i="10"/>
  <c r="X101" i="10"/>
  <c r="W101" i="10"/>
  <c r="V101" i="10"/>
  <c r="T101" i="10"/>
  <c r="O101" i="10"/>
  <c r="M101" i="10"/>
  <c r="L101" i="10"/>
  <c r="K101" i="10"/>
  <c r="J101" i="10"/>
  <c r="I101" i="10"/>
  <c r="H101" i="10"/>
  <c r="AB100" i="10"/>
  <c r="AA100" i="10"/>
  <c r="AD100" i="10" s="1"/>
  <c r="Y100" i="10"/>
  <c r="P100" i="10"/>
  <c r="N100" i="10"/>
  <c r="AA99" i="10"/>
  <c r="AE99" i="10" s="1"/>
  <c r="AF99" i="10" s="1"/>
  <c r="Y99" i="10"/>
  <c r="P99" i="10"/>
  <c r="N99" i="10"/>
  <c r="G99" i="10"/>
  <c r="AB98" i="10"/>
  <c r="AA98" i="10"/>
  <c r="AD98" i="10" s="1"/>
  <c r="Y98" i="10"/>
  <c r="P98" i="10"/>
  <c r="N98" i="10"/>
  <c r="G98" i="10"/>
  <c r="AB97" i="10"/>
  <c r="AA97" i="10"/>
  <c r="Y97" i="10"/>
  <c r="P97" i="10"/>
  <c r="N97" i="10"/>
  <c r="AB96" i="10"/>
  <c r="AA96" i="10"/>
  <c r="AD96" i="10" s="1"/>
  <c r="Y96" i="10"/>
  <c r="P96" i="10"/>
  <c r="N96" i="10"/>
  <c r="AB95" i="10"/>
  <c r="AA95" i="10"/>
  <c r="AE95" i="10" s="1"/>
  <c r="AF95" i="10" s="1"/>
  <c r="Y95" i="10"/>
  <c r="P95" i="10"/>
  <c r="N95" i="10"/>
  <c r="AA94" i="10"/>
  <c r="AD94" i="10" s="1"/>
  <c r="Y94" i="10"/>
  <c r="P94" i="10"/>
  <c r="U94" i="10" s="1"/>
  <c r="N94" i="10"/>
  <c r="AB93" i="10"/>
  <c r="AA93" i="10"/>
  <c r="AE93" i="10" s="1"/>
  <c r="AF93" i="10" s="1"/>
  <c r="Y93" i="10"/>
  <c r="P93" i="10"/>
  <c r="R93" i="10" s="1"/>
  <c r="S93" i="10" s="1"/>
  <c r="N93" i="10"/>
  <c r="G93" i="10"/>
  <c r="AA92" i="10"/>
  <c r="Y92" i="10"/>
  <c r="P92" i="10"/>
  <c r="N92" i="10"/>
  <c r="AB91" i="10"/>
  <c r="AA91" i="10"/>
  <c r="AE91" i="10" s="1"/>
  <c r="AF91" i="10" s="1"/>
  <c r="Y91" i="10"/>
  <c r="P91" i="10"/>
  <c r="N91" i="10"/>
  <c r="AA90" i="10"/>
  <c r="Y90" i="10"/>
  <c r="P90" i="10"/>
  <c r="N90" i="10"/>
  <c r="AB89" i="10"/>
  <c r="AA89" i="10"/>
  <c r="Y89" i="10"/>
  <c r="P89" i="10"/>
  <c r="N89" i="10"/>
  <c r="AB88" i="10"/>
  <c r="AA88" i="10"/>
  <c r="AD88" i="10" s="1"/>
  <c r="Y88" i="10"/>
  <c r="Q88" i="10"/>
  <c r="P88" i="10"/>
  <c r="U88" i="10" s="1"/>
  <c r="N88" i="10"/>
  <c r="AA87" i="10"/>
  <c r="Y87" i="10"/>
  <c r="P87" i="10"/>
  <c r="N87" i="10"/>
  <c r="AA86" i="10"/>
  <c r="AD86" i="10" s="1"/>
  <c r="Y86" i="10"/>
  <c r="P86" i="10"/>
  <c r="N86" i="10"/>
  <c r="G86" i="10"/>
  <c r="AA85" i="10"/>
  <c r="AE85" i="10" s="1"/>
  <c r="AF85" i="10" s="1"/>
  <c r="Y85" i="10"/>
  <c r="P85" i="10"/>
  <c r="N85" i="10"/>
  <c r="AA84" i="10"/>
  <c r="Y84" i="10"/>
  <c r="P84" i="10"/>
  <c r="N84" i="10"/>
  <c r="G84" i="10"/>
  <c r="AA83" i="10"/>
  <c r="Y83" i="10"/>
  <c r="P83" i="10"/>
  <c r="N83" i="10"/>
  <c r="G83" i="10"/>
  <c r="AA82" i="10"/>
  <c r="Y82" i="10"/>
  <c r="P82" i="10"/>
  <c r="N82" i="10"/>
  <c r="AB81" i="10"/>
  <c r="AA81" i="10"/>
  <c r="Y81" i="10"/>
  <c r="Q81" i="10"/>
  <c r="P81" i="10"/>
  <c r="U81" i="10" s="1"/>
  <c r="N81" i="10"/>
  <c r="G81" i="10"/>
  <c r="AB80" i="10"/>
  <c r="AA80" i="10"/>
  <c r="Y80" i="10"/>
  <c r="P80" i="10"/>
  <c r="U80" i="10" s="1"/>
  <c r="N80" i="10"/>
  <c r="AA79" i="10"/>
  <c r="Y79" i="10"/>
  <c r="P79" i="10"/>
  <c r="Q79" i="10" s="1"/>
  <c r="N79" i="10"/>
  <c r="G79" i="10"/>
  <c r="AA78" i="10"/>
  <c r="AE78" i="10" s="1"/>
  <c r="AF78" i="10" s="1"/>
  <c r="Y78" i="10"/>
  <c r="P78" i="10"/>
  <c r="N78" i="10"/>
  <c r="G78" i="10"/>
  <c r="AA77" i="10"/>
  <c r="Y77" i="10"/>
  <c r="P77" i="10"/>
  <c r="N77" i="10"/>
  <c r="AB76" i="10"/>
  <c r="AA76" i="10"/>
  <c r="Y76" i="10"/>
  <c r="P76" i="10"/>
  <c r="N76" i="10"/>
  <c r="AA75" i="10"/>
  <c r="AB75" i="10" s="1"/>
  <c r="Y75" i="10"/>
  <c r="P75" i="10"/>
  <c r="R75" i="10" s="1"/>
  <c r="S75" i="10" s="1"/>
  <c r="N75" i="10"/>
  <c r="AB74" i="10"/>
  <c r="AA74" i="10"/>
  <c r="AE74" i="10" s="1"/>
  <c r="AF74" i="10" s="1"/>
  <c r="Y74" i="10"/>
  <c r="P74" i="10"/>
  <c r="N74" i="10"/>
  <c r="G74" i="10"/>
  <c r="AA73" i="10"/>
  <c r="AB73" i="10" s="1"/>
  <c r="Y73" i="10"/>
  <c r="P73" i="10"/>
  <c r="U73" i="10" s="1"/>
  <c r="N73" i="10"/>
  <c r="AB72" i="10"/>
  <c r="AA72" i="10"/>
  <c r="AE72" i="10" s="1"/>
  <c r="AF72" i="10" s="1"/>
  <c r="Y72" i="10"/>
  <c r="P72" i="10"/>
  <c r="N72" i="10"/>
  <c r="G72" i="10"/>
  <c r="AB71" i="10"/>
  <c r="AA71" i="10"/>
  <c r="AD71" i="10" s="1"/>
  <c r="Y71" i="10"/>
  <c r="P71" i="10"/>
  <c r="N71" i="10"/>
  <c r="AA70" i="10"/>
  <c r="AE70" i="10" s="1"/>
  <c r="AF70" i="10" s="1"/>
  <c r="Y70" i="10"/>
  <c r="P70" i="10"/>
  <c r="N70" i="10"/>
  <c r="G70" i="10"/>
  <c r="AA69" i="10"/>
  <c r="Y69" i="10"/>
  <c r="P69" i="10"/>
  <c r="U69" i="10" s="1"/>
  <c r="N69" i="10"/>
  <c r="AA68" i="10"/>
  <c r="Y68" i="10"/>
  <c r="P68" i="10"/>
  <c r="N68" i="10"/>
  <c r="AB67" i="10"/>
  <c r="AA67" i="10"/>
  <c r="AD67" i="10" s="1"/>
  <c r="Y67" i="10"/>
  <c r="P67" i="10"/>
  <c r="U67" i="10" s="1"/>
  <c r="N67" i="10"/>
  <c r="AB66" i="10"/>
  <c r="AA66" i="10"/>
  <c r="AE66" i="10" s="1"/>
  <c r="AF66" i="10" s="1"/>
  <c r="Y66" i="10"/>
  <c r="P66" i="10"/>
  <c r="Q66" i="10" s="1"/>
  <c r="N66" i="10"/>
  <c r="G66" i="10"/>
  <c r="AA65" i="10"/>
  <c r="Y65" i="10"/>
  <c r="P65" i="10"/>
  <c r="N65" i="10"/>
  <c r="AA64" i="10"/>
  <c r="AD64" i="10" s="1"/>
  <c r="Y64" i="10"/>
  <c r="P64" i="10"/>
  <c r="N64" i="10"/>
  <c r="G64" i="10"/>
  <c r="AA63" i="10"/>
  <c r="Y63" i="10"/>
  <c r="P63" i="10"/>
  <c r="N63" i="10"/>
  <c r="AB62" i="10"/>
  <c r="AA62" i="10"/>
  <c r="AE62" i="10" s="1"/>
  <c r="AF62" i="10" s="1"/>
  <c r="Y62" i="10"/>
  <c r="P62" i="10"/>
  <c r="N62" i="10"/>
  <c r="AB61" i="10"/>
  <c r="AA61" i="10"/>
  <c r="Y61" i="10"/>
  <c r="P61" i="10"/>
  <c r="Q61" i="10" s="1"/>
  <c r="N61" i="10"/>
  <c r="AB60" i="10"/>
  <c r="AA60" i="10"/>
  <c r="AE60" i="10" s="1"/>
  <c r="AF60" i="10" s="1"/>
  <c r="Y60" i="10"/>
  <c r="P60" i="10"/>
  <c r="N60" i="10"/>
  <c r="G60" i="10"/>
  <c r="AA59" i="10"/>
  <c r="Y59" i="10"/>
  <c r="P59" i="10"/>
  <c r="N59" i="10"/>
  <c r="AA58" i="10"/>
  <c r="AB58" i="10" s="1"/>
  <c r="Y58" i="10"/>
  <c r="P58" i="10"/>
  <c r="N58" i="10"/>
  <c r="G58" i="10"/>
  <c r="AB57" i="10"/>
  <c r="AA57" i="10"/>
  <c r="AD57" i="10" s="1"/>
  <c r="Y57" i="10"/>
  <c r="P57" i="10"/>
  <c r="N57" i="10"/>
  <c r="AA56" i="10"/>
  <c r="Y56" i="10"/>
  <c r="P56" i="10"/>
  <c r="R56" i="10" s="1"/>
  <c r="S56" i="10" s="1"/>
  <c r="N56" i="10"/>
  <c r="G56" i="10"/>
  <c r="AB55" i="10"/>
  <c r="AA55" i="10"/>
  <c r="Y55" i="10"/>
  <c r="P55" i="10"/>
  <c r="N55" i="10"/>
  <c r="AA54" i="10"/>
  <c r="Y54" i="10"/>
  <c r="P54" i="10"/>
  <c r="N54" i="10"/>
  <c r="AB53" i="10"/>
  <c r="AA53" i="10"/>
  <c r="AD53" i="10" s="1"/>
  <c r="Y53" i="10"/>
  <c r="P53" i="10"/>
  <c r="N53" i="10"/>
  <c r="G53" i="10"/>
  <c r="AB52" i="10"/>
  <c r="AA52" i="10"/>
  <c r="Y52" i="10"/>
  <c r="P52" i="10"/>
  <c r="U52" i="10" s="1"/>
  <c r="N52" i="10"/>
  <c r="G52" i="10"/>
  <c r="AA51" i="10"/>
  <c r="AD51" i="10" s="1"/>
  <c r="Y51" i="10"/>
  <c r="P51" i="10"/>
  <c r="N51" i="10"/>
  <c r="AA50" i="10"/>
  <c r="AE50" i="10" s="1"/>
  <c r="AF50" i="10" s="1"/>
  <c r="Y50" i="10"/>
  <c r="P50" i="10"/>
  <c r="U50" i="10" s="1"/>
  <c r="N50" i="10"/>
  <c r="G50" i="10"/>
  <c r="AA49" i="10"/>
  <c r="AD49" i="10" s="1"/>
  <c r="Y49" i="10"/>
  <c r="P49" i="10"/>
  <c r="U49" i="10" s="1"/>
  <c r="N49" i="10"/>
  <c r="AB48" i="10"/>
  <c r="AA48" i="10"/>
  <c r="Y48" i="10"/>
  <c r="P48" i="10"/>
  <c r="N48" i="10"/>
  <c r="AA47" i="10"/>
  <c r="Y47" i="10"/>
  <c r="P47" i="10"/>
  <c r="N47" i="10"/>
  <c r="AA46" i="10"/>
  <c r="Y46" i="10"/>
  <c r="P46" i="10"/>
  <c r="Q46" i="10" s="1"/>
  <c r="N46" i="10"/>
  <c r="G46" i="10"/>
  <c r="AB45" i="10"/>
  <c r="AA45" i="10"/>
  <c r="AD45" i="10" s="1"/>
  <c r="Y45" i="10"/>
  <c r="P45" i="10"/>
  <c r="R45" i="10" s="1"/>
  <c r="S45" i="10" s="1"/>
  <c r="N45" i="10"/>
  <c r="AA44" i="10"/>
  <c r="Y44" i="10"/>
  <c r="P44" i="10"/>
  <c r="N44" i="10"/>
  <c r="AB43" i="10"/>
  <c r="AA43" i="10"/>
  <c r="AD43" i="10" s="1"/>
  <c r="Y43" i="10"/>
  <c r="P43" i="10"/>
  <c r="U43" i="10" s="1"/>
  <c r="N43" i="10"/>
  <c r="AA42" i="10"/>
  <c r="Y42" i="10"/>
  <c r="P42" i="10"/>
  <c r="R42" i="10" s="1"/>
  <c r="N42" i="10"/>
  <c r="AA41" i="10"/>
  <c r="AD41" i="10" s="1"/>
  <c r="Y41" i="10"/>
  <c r="U41" i="10"/>
  <c r="S41" i="10"/>
  <c r="Q41" i="10"/>
  <c r="N41" i="10"/>
  <c r="G41" i="10"/>
  <c r="AA40" i="10"/>
  <c r="Y40" i="10"/>
  <c r="P40" i="10"/>
  <c r="N40" i="10"/>
  <c r="G40" i="10"/>
  <c r="AA39" i="10"/>
  <c r="AD39" i="10" s="1"/>
  <c r="Y39" i="10"/>
  <c r="P39" i="10"/>
  <c r="N39" i="10"/>
  <c r="AA38" i="10"/>
  <c r="AE38" i="10" s="1"/>
  <c r="AF38" i="10" s="1"/>
  <c r="Y38" i="10"/>
  <c r="P38" i="10"/>
  <c r="U38" i="10" s="1"/>
  <c r="N38" i="10"/>
  <c r="G38" i="10"/>
  <c r="AB37" i="10"/>
  <c r="AA37" i="10"/>
  <c r="AD37" i="10" s="1"/>
  <c r="Y37" i="10"/>
  <c r="P37" i="10"/>
  <c r="U37" i="10" s="1"/>
  <c r="N37" i="10"/>
  <c r="AA36" i="10"/>
  <c r="AE36" i="10" s="1"/>
  <c r="AF36" i="10" s="1"/>
  <c r="Y36" i="10"/>
  <c r="P36" i="10"/>
  <c r="R36" i="10" s="1"/>
  <c r="S36" i="10" s="1"/>
  <c r="N36" i="10"/>
  <c r="G36" i="10"/>
  <c r="AB35" i="10"/>
  <c r="AA35" i="10"/>
  <c r="AD35" i="10" s="1"/>
  <c r="Y35" i="10"/>
  <c r="P35" i="10"/>
  <c r="U35" i="10" s="1"/>
  <c r="N35" i="10"/>
  <c r="AA34" i="10"/>
  <c r="Y34" i="10"/>
  <c r="P34" i="10"/>
  <c r="U34" i="10" s="1"/>
  <c r="N34" i="10"/>
  <c r="G34" i="10"/>
  <c r="AA33" i="10"/>
  <c r="AE33" i="10" s="1"/>
  <c r="AF33" i="10" s="1"/>
  <c r="Y33" i="10"/>
  <c r="P33" i="10"/>
  <c r="N33" i="10"/>
  <c r="AB32" i="10"/>
  <c r="AA32" i="10"/>
  <c r="AE32" i="10" s="1"/>
  <c r="AF32" i="10" s="1"/>
  <c r="Y32" i="10"/>
  <c r="P32" i="10"/>
  <c r="R32" i="10" s="1"/>
  <c r="S32" i="10" s="1"/>
  <c r="N32" i="10"/>
  <c r="G32" i="10"/>
  <c r="AB31" i="10"/>
  <c r="AA31" i="10"/>
  <c r="AD31" i="10" s="1"/>
  <c r="Y31" i="10"/>
  <c r="P31" i="10"/>
  <c r="U31" i="10" s="1"/>
  <c r="N31" i="10"/>
  <c r="AA30" i="10"/>
  <c r="AE30" i="10" s="1"/>
  <c r="AF30" i="10" s="1"/>
  <c r="Y30" i="10"/>
  <c r="P30" i="10"/>
  <c r="N30" i="10"/>
  <c r="G30" i="10"/>
  <c r="AB29" i="10"/>
  <c r="AA29" i="10"/>
  <c r="AD29" i="10" s="1"/>
  <c r="Y29" i="10"/>
  <c r="P29" i="10"/>
  <c r="U29" i="10" s="1"/>
  <c r="N29" i="10"/>
  <c r="AB28" i="10"/>
  <c r="AA28" i="10"/>
  <c r="Y28" i="10"/>
  <c r="P28" i="10"/>
  <c r="N28" i="10"/>
  <c r="G28" i="10"/>
  <c r="AA27" i="10"/>
  <c r="AD27" i="10" s="1"/>
  <c r="Y27" i="10"/>
  <c r="P27" i="10"/>
  <c r="U27" i="10" s="1"/>
  <c r="N27" i="10"/>
  <c r="AA26" i="10"/>
  <c r="Y26" i="10"/>
  <c r="P26" i="10"/>
  <c r="U26" i="10" s="1"/>
  <c r="N26" i="10"/>
  <c r="G26" i="10"/>
  <c r="AB25" i="10"/>
  <c r="AA25" i="10"/>
  <c r="AD25" i="10" s="1"/>
  <c r="Y25" i="10"/>
  <c r="P25" i="10"/>
  <c r="U25" i="10" s="1"/>
  <c r="N25" i="10"/>
  <c r="AB24" i="10"/>
  <c r="AA24" i="10"/>
  <c r="AE24" i="10" s="1"/>
  <c r="AF24" i="10" s="1"/>
  <c r="Y24" i="10"/>
  <c r="P24" i="10"/>
  <c r="N24" i="10"/>
  <c r="G24" i="10"/>
  <c r="AA23" i="10"/>
  <c r="Y23" i="10"/>
  <c r="P23" i="10"/>
  <c r="U23" i="10" s="1"/>
  <c r="N23" i="10"/>
  <c r="AA22" i="10"/>
  <c r="AE22" i="10" s="1"/>
  <c r="AF22" i="10" s="1"/>
  <c r="Y22" i="10"/>
  <c r="P22" i="10"/>
  <c r="N22" i="10"/>
  <c r="G22" i="10"/>
  <c r="AB21" i="10"/>
  <c r="AA21" i="10"/>
  <c r="AD21" i="10" s="1"/>
  <c r="Y21" i="10"/>
  <c r="P21" i="10"/>
  <c r="U21" i="10" s="1"/>
  <c r="N21" i="10"/>
  <c r="AA20" i="10"/>
  <c r="AE20" i="10" s="1"/>
  <c r="AF20" i="10" s="1"/>
  <c r="Y20" i="10"/>
  <c r="P20" i="10"/>
  <c r="R20" i="10" s="1"/>
  <c r="S20" i="10" s="1"/>
  <c r="N20" i="10"/>
  <c r="G20" i="10"/>
  <c r="AB19" i="10"/>
  <c r="AA19" i="10"/>
  <c r="AD19" i="10" s="1"/>
  <c r="Y19" i="10"/>
  <c r="P19" i="10"/>
  <c r="N19" i="10"/>
  <c r="AB18" i="10"/>
  <c r="AA18" i="10"/>
  <c r="Y18" i="10"/>
  <c r="P18" i="10"/>
  <c r="N18" i="10"/>
  <c r="G18" i="10"/>
  <c r="AA17" i="10"/>
  <c r="AD17" i="10" s="1"/>
  <c r="Y17" i="10"/>
  <c r="P17" i="10"/>
  <c r="U17" i="10" s="1"/>
  <c r="N17" i="10"/>
  <c r="AA16" i="10"/>
  <c r="AE16" i="10" s="1"/>
  <c r="AF16" i="10" s="1"/>
  <c r="Y16" i="10"/>
  <c r="P16" i="10"/>
  <c r="R16" i="10" s="1"/>
  <c r="S16" i="10" s="1"/>
  <c r="N16" i="10"/>
  <c r="G16" i="10"/>
  <c r="AA15" i="10"/>
  <c r="Y15" i="10"/>
  <c r="P15" i="10"/>
  <c r="N15" i="10"/>
  <c r="AB14" i="10"/>
  <c r="AA14" i="10"/>
  <c r="Y14" i="10"/>
  <c r="P14" i="10"/>
  <c r="U14" i="10" s="1"/>
  <c r="N14" i="10"/>
  <c r="G14" i="10"/>
  <c r="AB13" i="10"/>
  <c r="AA13" i="10"/>
  <c r="AD13" i="10" s="1"/>
  <c r="Y13" i="10"/>
  <c r="P13" i="10"/>
  <c r="Q13" i="10" s="1"/>
  <c r="N13" i="10"/>
  <c r="AB12" i="10"/>
  <c r="AA12" i="10"/>
  <c r="AE12" i="10" s="1"/>
  <c r="AF12" i="10" s="1"/>
  <c r="Y12" i="10"/>
  <c r="P12" i="10"/>
  <c r="N12" i="10"/>
  <c r="G12" i="10"/>
  <c r="AB11" i="10"/>
  <c r="AA11" i="10"/>
  <c r="Y11" i="10"/>
  <c r="P11" i="10"/>
  <c r="N11" i="10"/>
  <c r="AB10" i="10"/>
  <c r="AA10" i="10"/>
  <c r="AE10" i="10" s="1"/>
  <c r="Y10" i="10"/>
  <c r="P10" i="10"/>
  <c r="N10" i="10"/>
  <c r="G10" i="10"/>
  <c r="AA9" i="10"/>
  <c r="AD9" i="10" s="1"/>
  <c r="Y9" i="10"/>
  <c r="P9" i="10"/>
  <c r="R9" i="10" s="1"/>
  <c r="S9" i="10" s="1"/>
  <c r="N9" i="10"/>
  <c r="AB8" i="10"/>
  <c r="AA8" i="10"/>
  <c r="AE8" i="10" s="1"/>
  <c r="AF8" i="10" s="1"/>
  <c r="Y8" i="10"/>
  <c r="P8" i="10"/>
  <c r="R8" i="10" s="1"/>
  <c r="S8" i="10" s="1"/>
  <c r="N8" i="10"/>
  <c r="G8" i="10"/>
  <c r="AA7" i="10"/>
  <c r="AE7" i="10" s="1"/>
  <c r="AF7" i="10" s="1"/>
  <c r="Y7" i="10"/>
  <c r="P7" i="10"/>
  <c r="N7" i="10"/>
  <c r="B6" i="10"/>
  <c r="C6" i="10" s="1"/>
  <c r="D6" i="10" s="1"/>
  <c r="E6" i="10" s="1"/>
  <c r="F6" i="10" s="1"/>
  <c r="G6" i="10" s="1"/>
  <c r="H6" i="10" s="1"/>
  <c r="I6" i="10" s="1"/>
  <c r="J6" i="10" s="1"/>
  <c r="K6" i="10" s="1"/>
  <c r="Q21" i="10"/>
  <c r="AB9" i="10"/>
  <c r="Q43" i="10"/>
  <c r="Q51" i="10"/>
  <c r="Q53" i="10"/>
  <c r="AB69" i="10"/>
  <c r="Q67" i="10"/>
  <c r="Q80" i="10"/>
  <c r="Q96" i="10"/>
  <c r="AE45" i="10"/>
  <c r="AF45" i="10" s="1"/>
  <c r="AE71" i="10"/>
  <c r="AF71" i="10" s="1"/>
  <c r="AB82" i="10"/>
  <c r="AE9" i="10"/>
  <c r="AF9" i="10" s="1"/>
  <c r="AE77" i="10"/>
  <c r="AF77" i="10" s="1"/>
  <c r="Q82" i="10"/>
  <c r="AE84" i="10"/>
  <c r="AF84" i="10" s="1"/>
  <c r="Q86" i="10"/>
  <c r="AE88" i="10"/>
  <c r="AF88" i="10" s="1"/>
  <c r="AB15" i="10"/>
  <c r="AB39" i="10"/>
  <c r="AE94" i="10"/>
  <c r="AF94" i="10" s="1"/>
  <c r="AB85" i="10"/>
  <c r="AD12" i="10"/>
  <c r="R18" i="10"/>
  <c r="S18" i="10" s="1"/>
  <c r="AD24" i="10"/>
  <c r="R28" i="10"/>
  <c r="S28" i="10" s="1"/>
  <c r="R38" i="10"/>
  <c r="S38" i="10" s="1"/>
  <c r="U40" i="10"/>
  <c r="AD46" i="10"/>
  <c r="AB50" i="10"/>
  <c r="Q52" i="10"/>
  <c r="AE58" i="10"/>
  <c r="AF58" i="10" s="1"/>
  <c r="Q64" i="10"/>
  <c r="U66" i="10"/>
  <c r="U74" i="10"/>
  <c r="R79" i="10"/>
  <c r="S79" i="10" s="1"/>
  <c r="AE87" i="10"/>
  <c r="AF87" i="10" s="1"/>
  <c r="Q93" i="10"/>
  <c r="U7" i="10"/>
  <c r="Q12" i="10"/>
  <c r="AB26" i="10"/>
  <c r="AB40" i="10"/>
  <c r="Q44" i="10"/>
  <c r="Q48" i="10"/>
  <c r="AD50" i="10"/>
  <c r="AD62" i="10"/>
  <c r="Q72" i="10"/>
  <c r="AD72" i="10"/>
  <c r="U79" i="10"/>
  <c r="AB79" i="10"/>
  <c r="S81" i="10"/>
  <c r="R81" i="10"/>
  <c r="R89" i="10"/>
  <c r="S89" i="10" s="1"/>
  <c r="U93" i="10"/>
  <c r="Q97" i="10"/>
  <c r="R59" i="10"/>
  <c r="S59" i="10" s="1"/>
  <c r="R67" i="10"/>
  <c r="S67" i="10" s="1"/>
  <c r="R77" i="10"/>
  <c r="S77" i="10" s="1"/>
  <c r="Q85" i="10"/>
  <c r="AD85" i="10"/>
  <c r="Q95" i="10"/>
  <c r="U99" i="10"/>
  <c r="R80" i="10"/>
  <c r="S80" i="10" s="1"/>
  <c r="R84" i="10"/>
  <c r="S84" i="10" s="1"/>
  <c r="R94" i="10"/>
  <c r="S94" i="10" s="1"/>
  <c r="R98" i="10"/>
  <c r="S98" i="10" s="1"/>
  <c r="Y73" i="9"/>
  <c r="AC101" i="9"/>
  <c r="Z101" i="9"/>
  <c r="X101" i="9"/>
  <c r="W101" i="9"/>
  <c r="V101" i="9"/>
  <c r="T101" i="9"/>
  <c r="O101" i="9"/>
  <c r="M101" i="9"/>
  <c r="L101" i="9"/>
  <c r="K101" i="9"/>
  <c r="J101" i="9"/>
  <c r="I101" i="9"/>
  <c r="H101" i="9"/>
  <c r="Y101" i="9" s="1"/>
  <c r="AB100" i="9"/>
  <c r="AA100" i="9"/>
  <c r="AD100" i="9" s="1"/>
  <c r="Y100" i="9"/>
  <c r="P100" i="9"/>
  <c r="N100" i="9"/>
  <c r="AB99" i="9"/>
  <c r="AA99" i="9"/>
  <c r="AE99" i="9" s="1"/>
  <c r="AF99" i="9" s="1"/>
  <c r="Y99" i="9"/>
  <c r="P99" i="9"/>
  <c r="N99" i="9"/>
  <c r="G99" i="9"/>
  <c r="AB98" i="9"/>
  <c r="AA98" i="9"/>
  <c r="AD98" i="9" s="1"/>
  <c r="Y98" i="9"/>
  <c r="P98" i="9"/>
  <c r="N98" i="9"/>
  <c r="AB97" i="9"/>
  <c r="AA97" i="9"/>
  <c r="AE97" i="9" s="1"/>
  <c r="AF97" i="9" s="1"/>
  <c r="Y97" i="9"/>
  <c r="P97" i="9"/>
  <c r="U97" i="9" s="1"/>
  <c r="N97" i="9"/>
  <c r="G97" i="9"/>
  <c r="AB96" i="9"/>
  <c r="AA96" i="9"/>
  <c r="AD96" i="9" s="1"/>
  <c r="Y96" i="9"/>
  <c r="P96" i="9"/>
  <c r="N96" i="9"/>
  <c r="AB95" i="9"/>
  <c r="AA95" i="9"/>
  <c r="AE95" i="9" s="1"/>
  <c r="AF95" i="9" s="1"/>
  <c r="Y95" i="9"/>
  <c r="P95" i="9"/>
  <c r="N95" i="9"/>
  <c r="G95" i="9"/>
  <c r="AA94" i="9"/>
  <c r="AD94" i="9" s="1"/>
  <c r="Y94" i="9"/>
  <c r="P94" i="9"/>
  <c r="N94" i="9"/>
  <c r="AB93" i="9"/>
  <c r="AA93" i="9"/>
  <c r="AE93" i="9" s="1"/>
  <c r="AF93" i="9" s="1"/>
  <c r="Y93" i="9"/>
  <c r="P93" i="9"/>
  <c r="N93" i="9"/>
  <c r="G93" i="9"/>
  <c r="AA92" i="9"/>
  <c r="Y92" i="9"/>
  <c r="P92" i="9"/>
  <c r="R92" i="9" s="1"/>
  <c r="S92" i="9" s="1"/>
  <c r="N92" i="9"/>
  <c r="AB91" i="9"/>
  <c r="AA91" i="9"/>
  <c r="AE91" i="9" s="1"/>
  <c r="AF91" i="9" s="1"/>
  <c r="Y91" i="9"/>
  <c r="P91" i="9"/>
  <c r="N91" i="9"/>
  <c r="G91" i="9"/>
  <c r="AA90" i="9"/>
  <c r="AD90" i="9" s="1"/>
  <c r="Y90" i="9"/>
  <c r="P90" i="9"/>
  <c r="U90" i="9" s="1"/>
  <c r="N90" i="9"/>
  <c r="AB89" i="9"/>
  <c r="AA89" i="9"/>
  <c r="AE89" i="9" s="1"/>
  <c r="AF89" i="9" s="1"/>
  <c r="Y89" i="9"/>
  <c r="P89" i="9"/>
  <c r="U89" i="9" s="1"/>
  <c r="N89" i="9"/>
  <c r="G89" i="9"/>
  <c r="AB88" i="9"/>
  <c r="AA88" i="9"/>
  <c r="AD88" i="9" s="1"/>
  <c r="Y88" i="9"/>
  <c r="Q88" i="9"/>
  <c r="P88" i="9"/>
  <c r="U88" i="9" s="1"/>
  <c r="N88" i="9"/>
  <c r="AA87" i="9"/>
  <c r="AE87" i="9" s="1"/>
  <c r="AF87" i="9" s="1"/>
  <c r="Y87" i="9"/>
  <c r="P87" i="9"/>
  <c r="N87" i="9"/>
  <c r="AA86" i="9"/>
  <c r="AD86" i="9" s="1"/>
  <c r="Y86" i="9"/>
  <c r="P86" i="9"/>
  <c r="U86" i="9" s="1"/>
  <c r="N86" i="9"/>
  <c r="G86" i="9"/>
  <c r="AB85" i="9"/>
  <c r="AA85" i="9"/>
  <c r="Y85" i="9"/>
  <c r="P85" i="9"/>
  <c r="U85" i="9" s="1"/>
  <c r="N85" i="9"/>
  <c r="AA84" i="9"/>
  <c r="AD84" i="9" s="1"/>
  <c r="Y84" i="9"/>
  <c r="P84" i="9"/>
  <c r="U84" i="9" s="1"/>
  <c r="N84" i="9"/>
  <c r="AB83" i="9"/>
  <c r="AA83" i="9"/>
  <c r="Y83" i="9"/>
  <c r="P83" i="9"/>
  <c r="U83" i="9" s="1"/>
  <c r="N83" i="9"/>
  <c r="AB82" i="9"/>
  <c r="AA82" i="9"/>
  <c r="AD82" i="9" s="1"/>
  <c r="Y82" i="9"/>
  <c r="P82" i="9"/>
  <c r="U82" i="9" s="1"/>
  <c r="N82" i="9"/>
  <c r="AB81" i="9"/>
  <c r="AA81" i="9"/>
  <c r="AE81" i="9" s="1"/>
  <c r="AF81" i="9" s="1"/>
  <c r="Y81" i="9"/>
  <c r="Q81" i="9"/>
  <c r="P81" i="9"/>
  <c r="S81" i="9" s="1"/>
  <c r="N81" i="9"/>
  <c r="AB80" i="9"/>
  <c r="AA80" i="9"/>
  <c r="Y80" i="9"/>
  <c r="P80" i="9"/>
  <c r="U80" i="9" s="1"/>
  <c r="N80" i="9"/>
  <c r="AA79" i="9"/>
  <c r="Y79" i="9"/>
  <c r="P79" i="9"/>
  <c r="Q79" i="9" s="1"/>
  <c r="N79" i="9"/>
  <c r="AA78" i="9"/>
  <c r="AD78" i="9" s="1"/>
  <c r="Y78" i="9"/>
  <c r="P78" i="9"/>
  <c r="U78" i="9" s="1"/>
  <c r="N78" i="9"/>
  <c r="AA77" i="9"/>
  <c r="AE77" i="9" s="1"/>
  <c r="AF77" i="9" s="1"/>
  <c r="Y77" i="9"/>
  <c r="P77" i="9"/>
  <c r="N77" i="9"/>
  <c r="G77" i="9"/>
  <c r="AB76" i="9"/>
  <c r="AA76" i="9"/>
  <c r="AD76" i="9" s="1"/>
  <c r="Y76" i="9"/>
  <c r="P76" i="9"/>
  <c r="U76" i="9" s="1"/>
  <c r="N76" i="9"/>
  <c r="AA75" i="9"/>
  <c r="AE75" i="9" s="1"/>
  <c r="AF75" i="9" s="1"/>
  <c r="Y75" i="9"/>
  <c r="P75" i="9"/>
  <c r="N75" i="9"/>
  <c r="G75" i="9"/>
  <c r="AB74" i="9"/>
  <c r="AA74" i="9"/>
  <c r="AD74" i="9" s="1"/>
  <c r="Y74" i="9"/>
  <c r="P74" i="9"/>
  <c r="U74" i="9" s="1"/>
  <c r="N74" i="9"/>
  <c r="AA73" i="9"/>
  <c r="AE73" i="9" s="1"/>
  <c r="AF73" i="9" s="1"/>
  <c r="P73" i="9"/>
  <c r="R73" i="9" s="1"/>
  <c r="S73" i="9" s="1"/>
  <c r="N73" i="9"/>
  <c r="G73" i="9"/>
  <c r="AB72" i="9"/>
  <c r="AA72" i="9"/>
  <c r="AD72" i="9" s="1"/>
  <c r="Y72" i="9"/>
  <c r="P72" i="9"/>
  <c r="R72" i="9" s="1"/>
  <c r="S72" i="9" s="1"/>
  <c r="N72" i="9"/>
  <c r="AB71" i="9"/>
  <c r="AA71" i="9"/>
  <c r="AE71" i="9" s="1"/>
  <c r="AF71" i="9" s="1"/>
  <c r="Y71" i="9"/>
  <c r="P71" i="9"/>
  <c r="N71" i="9"/>
  <c r="G71" i="9"/>
  <c r="AB70" i="9"/>
  <c r="AA70" i="9"/>
  <c r="Y70" i="9"/>
  <c r="P70" i="9"/>
  <c r="Q70" i="9" s="1"/>
  <c r="N70" i="9"/>
  <c r="AA69" i="9"/>
  <c r="AB69" i="9" s="1"/>
  <c r="Y69" i="9"/>
  <c r="P69" i="9"/>
  <c r="N69" i="9"/>
  <c r="G69" i="9"/>
  <c r="AB68" i="9"/>
  <c r="AA68" i="9"/>
  <c r="AD68" i="9" s="1"/>
  <c r="Y68" i="9"/>
  <c r="P68" i="9"/>
  <c r="U68" i="9" s="1"/>
  <c r="N68" i="9"/>
  <c r="AB67" i="9"/>
  <c r="AA67" i="9"/>
  <c r="Y67" i="9"/>
  <c r="P67" i="9"/>
  <c r="R67" i="9" s="1"/>
  <c r="S67" i="9" s="1"/>
  <c r="N67" i="9"/>
  <c r="G67" i="9"/>
  <c r="AB66" i="9"/>
  <c r="AA66" i="9"/>
  <c r="Y66" i="9"/>
  <c r="P66" i="9"/>
  <c r="U66" i="9" s="1"/>
  <c r="N66" i="9"/>
  <c r="AA65" i="9"/>
  <c r="AE65" i="9" s="1"/>
  <c r="AF65" i="9" s="1"/>
  <c r="Y65" i="9"/>
  <c r="P65" i="9"/>
  <c r="U65" i="9" s="1"/>
  <c r="N65" i="9"/>
  <c r="G65" i="9"/>
  <c r="AA64" i="9"/>
  <c r="AD64" i="9" s="1"/>
  <c r="Y64" i="9"/>
  <c r="P64" i="9"/>
  <c r="U64" i="9" s="1"/>
  <c r="N64" i="9"/>
  <c r="G64" i="9"/>
  <c r="AA63" i="9"/>
  <c r="AB63" i="9" s="1"/>
  <c r="Y63" i="9"/>
  <c r="P63" i="9"/>
  <c r="R63" i="9" s="1"/>
  <c r="S63" i="9" s="1"/>
  <c r="N63" i="9"/>
  <c r="G63" i="9"/>
  <c r="AB62" i="9"/>
  <c r="AA62" i="9"/>
  <c r="AD62" i="9" s="1"/>
  <c r="Y62" i="9"/>
  <c r="P62" i="9"/>
  <c r="R62" i="9" s="1"/>
  <c r="S62" i="9" s="1"/>
  <c r="N62" i="9"/>
  <c r="G62" i="9"/>
  <c r="AB61" i="9"/>
  <c r="AA61" i="9"/>
  <c r="AE61" i="9" s="1"/>
  <c r="AF61" i="9" s="1"/>
  <c r="Y61" i="9"/>
  <c r="P61" i="9"/>
  <c r="N61" i="9"/>
  <c r="AB60" i="9"/>
  <c r="AA60" i="9"/>
  <c r="AD60" i="9" s="1"/>
  <c r="Y60" i="9"/>
  <c r="P60" i="9"/>
  <c r="U60" i="9" s="1"/>
  <c r="N60" i="9"/>
  <c r="G60" i="9"/>
  <c r="AA59" i="9"/>
  <c r="AD59" i="9" s="1"/>
  <c r="Y59" i="9"/>
  <c r="P59" i="9"/>
  <c r="R59" i="9" s="1"/>
  <c r="S59" i="9" s="1"/>
  <c r="N59" i="9"/>
  <c r="G59" i="9"/>
  <c r="AA58" i="9"/>
  <c r="AD58" i="9" s="1"/>
  <c r="Y58" i="9"/>
  <c r="P58" i="9"/>
  <c r="U58" i="9" s="1"/>
  <c r="N58" i="9"/>
  <c r="AB57" i="9"/>
  <c r="AA57" i="9"/>
  <c r="Y57" i="9"/>
  <c r="P57" i="9"/>
  <c r="U57" i="9" s="1"/>
  <c r="N57" i="9"/>
  <c r="G57" i="9"/>
  <c r="AA56" i="9"/>
  <c r="AD56" i="9" s="1"/>
  <c r="Y56" i="9"/>
  <c r="P56" i="9"/>
  <c r="U56" i="9" s="1"/>
  <c r="N56" i="9"/>
  <c r="AB55" i="9"/>
  <c r="AA55" i="9"/>
  <c r="AE55" i="9" s="1"/>
  <c r="AF55" i="9" s="1"/>
  <c r="Y55" i="9"/>
  <c r="P55" i="9"/>
  <c r="U55" i="9" s="1"/>
  <c r="N55" i="9"/>
  <c r="G55" i="9"/>
  <c r="AB54" i="9"/>
  <c r="AA54" i="9"/>
  <c r="Y54" i="9"/>
  <c r="P54" i="9"/>
  <c r="N54" i="9"/>
  <c r="AB53" i="9"/>
  <c r="AA53" i="9"/>
  <c r="AE53" i="9" s="1"/>
  <c r="AF53" i="9" s="1"/>
  <c r="Y53" i="9"/>
  <c r="P53" i="9"/>
  <c r="N53" i="9"/>
  <c r="G53" i="9"/>
  <c r="AB52" i="9"/>
  <c r="AA52" i="9"/>
  <c r="AD52" i="9" s="1"/>
  <c r="Y52" i="9"/>
  <c r="P52" i="9"/>
  <c r="U52" i="9" s="1"/>
  <c r="N52" i="9"/>
  <c r="AA51" i="9"/>
  <c r="AE51" i="9" s="1"/>
  <c r="AF51" i="9" s="1"/>
  <c r="Y51" i="9"/>
  <c r="P51" i="9"/>
  <c r="N51" i="9"/>
  <c r="G51" i="9"/>
  <c r="AA50" i="9"/>
  <c r="Y50" i="9"/>
  <c r="P50" i="9"/>
  <c r="N50" i="9"/>
  <c r="G50" i="9"/>
  <c r="AA49" i="9"/>
  <c r="AD49" i="9" s="1"/>
  <c r="Y49" i="9"/>
  <c r="P49" i="9"/>
  <c r="U49" i="9" s="1"/>
  <c r="N49" i="9"/>
  <c r="AB48" i="9"/>
  <c r="AA48" i="9"/>
  <c r="Y48" i="9"/>
  <c r="P48" i="9"/>
  <c r="U48" i="9" s="1"/>
  <c r="N48" i="9"/>
  <c r="AA47" i="9"/>
  <c r="AB47" i="9" s="1"/>
  <c r="Y47" i="9"/>
  <c r="P47" i="9"/>
  <c r="N47" i="9"/>
  <c r="AB46" i="9"/>
  <c r="AA46" i="9"/>
  <c r="AD46" i="9" s="1"/>
  <c r="Y46" i="9"/>
  <c r="P46" i="9"/>
  <c r="N46" i="9"/>
  <c r="AB45" i="9"/>
  <c r="AA45" i="9"/>
  <c r="Y45" i="9"/>
  <c r="P45" i="9"/>
  <c r="N45" i="9"/>
  <c r="G45" i="9"/>
  <c r="AB44" i="9"/>
  <c r="AA44" i="9"/>
  <c r="Y44" i="9"/>
  <c r="P44" i="9"/>
  <c r="Q44" i="9" s="1"/>
  <c r="N44" i="9"/>
  <c r="AB43" i="9"/>
  <c r="AA43" i="9"/>
  <c r="AD43" i="9" s="1"/>
  <c r="Y43" i="9"/>
  <c r="P43" i="9"/>
  <c r="N43" i="9"/>
  <c r="AA42" i="9"/>
  <c r="AD42" i="9" s="1"/>
  <c r="Y42" i="9"/>
  <c r="P42" i="9"/>
  <c r="U42" i="9" s="1"/>
  <c r="N42" i="9"/>
  <c r="AB41" i="9"/>
  <c r="AA41" i="9"/>
  <c r="Y41" i="9"/>
  <c r="U41" i="9"/>
  <c r="S41" i="9"/>
  <c r="Q41" i="9"/>
  <c r="N41" i="9"/>
  <c r="G41" i="9"/>
  <c r="AA40" i="9"/>
  <c r="AD40" i="9" s="1"/>
  <c r="Y40" i="9"/>
  <c r="P40" i="9"/>
  <c r="N40" i="9"/>
  <c r="G40" i="9"/>
  <c r="AB39" i="9"/>
  <c r="AA39" i="9"/>
  <c r="AE39" i="9" s="1"/>
  <c r="AF39" i="9" s="1"/>
  <c r="Y39" i="9"/>
  <c r="P39" i="9"/>
  <c r="N39" i="9"/>
  <c r="G39" i="9"/>
  <c r="AA38" i="9"/>
  <c r="AD38" i="9" s="1"/>
  <c r="Y38" i="9"/>
  <c r="P38" i="9"/>
  <c r="N38" i="9"/>
  <c r="AB37" i="9"/>
  <c r="AA37" i="9"/>
  <c r="AE37" i="9" s="1"/>
  <c r="AF37" i="9" s="1"/>
  <c r="Y37" i="9"/>
  <c r="P37" i="9"/>
  <c r="N37" i="9"/>
  <c r="G37" i="9"/>
  <c r="AB36" i="9"/>
  <c r="AA36" i="9"/>
  <c r="AD36" i="9" s="1"/>
  <c r="Y36" i="9"/>
  <c r="P36" i="9"/>
  <c r="N36" i="9"/>
  <c r="AB35" i="9"/>
  <c r="AA35" i="9"/>
  <c r="AE35" i="9" s="1"/>
  <c r="AF35" i="9" s="1"/>
  <c r="Y35" i="9"/>
  <c r="P35" i="9"/>
  <c r="N35" i="9"/>
  <c r="G35" i="9"/>
  <c r="AA34" i="9"/>
  <c r="Y34" i="9"/>
  <c r="P34" i="9"/>
  <c r="N34" i="9"/>
  <c r="G34" i="9"/>
  <c r="AA33" i="9"/>
  <c r="AE33" i="9" s="1"/>
  <c r="AF33" i="9" s="1"/>
  <c r="Y33" i="9"/>
  <c r="P33" i="9"/>
  <c r="N33" i="9"/>
  <c r="G33" i="9"/>
  <c r="AB32" i="9"/>
  <c r="AA32" i="9"/>
  <c r="Y32" i="9"/>
  <c r="P32" i="9"/>
  <c r="N32" i="9"/>
  <c r="AB31" i="9"/>
  <c r="AA31" i="9"/>
  <c r="AE31" i="9" s="1"/>
  <c r="AF31" i="9" s="1"/>
  <c r="Y31" i="9"/>
  <c r="P31" i="9"/>
  <c r="N31" i="9"/>
  <c r="G31" i="9"/>
  <c r="AA30" i="9"/>
  <c r="Y30" i="9"/>
  <c r="P30" i="9"/>
  <c r="U30" i="9" s="1"/>
  <c r="N30" i="9"/>
  <c r="AB29" i="9"/>
  <c r="AA29" i="9"/>
  <c r="Y29" i="9"/>
  <c r="P29" i="9"/>
  <c r="Q29" i="9" s="1"/>
  <c r="N29" i="9"/>
  <c r="AB28" i="9"/>
  <c r="AA28" i="9"/>
  <c r="AD28" i="9" s="1"/>
  <c r="Y28" i="9"/>
  <c r="P28" i="9"/>
  <c r="N28" i="9"/>
  <c r="AA27" i="9"/>
  <c r="AE27" i="9" s="1"/>
  <c r="AF27" i="9" s="1"/>
  <c r="Y27" i="9"/>
  <c r="P27" i="9"/>
  <c r="U27" i="9" s="1"/>
  <c r="N27" i="9"/>
  <c r="AA26" i="9"/>
  <c r="Y26" i="9"/>
  <c r="P26" i="9"/>
  <c r="U26" i="9" s="1"/>
  <c r="N26" i="9"/>
  <c r="AB25" i="9"/>
  <c r="AA25" i="9"/>
  <c r="AE25" i="9" s="1"/>
  <c r="AF25" i="9" s="1"/>
  <c r="Y25" i="9"/>
  <c r="P25" i="9"/>
  <c r="R25" i="9" s="1"/>
  <c r="S25" i="9" s="1"/>
  <c r="N25" i="9"/>
  <c r="G25" i="9"/>
  <c r="AB24" i="9"/>
  <c r="AA24" i="9"/>
  <c r="Y24" i="9"/>
  <c r="P24" i="9"/>
  <c r="U24" i="9" s="1"/>
  <c r="N24" i="9"/>
  <c r="AA23" i="9"/>
  <c r="AE23" i="9" s="1"/>
  <c r="AF23" i="9" s="1"/>
  <c r="Y23" i="9"/>
  <c r="P23" i="9"/>
  <c r="R23" i="9" s="1"/>
  <c r="S23" i="9" s="1"/>
  <c r="N23" i="9"/>
  <c r="G23" i="9"/>
  <c r="AA22" i="9"/>
  <c r="AE22" i="9" s="1"/>
  <c r="AF22" i="9" s="1"/>
  <c r="Y22" i="9"/>
  <c r="P22" i="9"/>
  <c r="N22" i="9"/>
  <c r="AB21" i="9"/>
  <c r="AA21" i="9"/>
  <c r="AE21" i="9" s="1"/>
  <c r="AF21" i="9" s="1"/>
  <c r="Y21" i="9"/>
  <c r="P21" i="9"/>
  <c r="U21" i="9" s="1"/>
  <c r="N21" i="9"/>
  <c r="AB20" i="9"/>
  <c r="AA20" i="9"/>
  <c r="AD20" i="9" s="1"/>
  <c r="Y20" i="9"/>
  <c r="P20" i="9"/>
  <c r="N20" i="9"/>
  <c r="AB19" i="9"/>
  <c r="AA19" i="9"/>
  <c r="AE19" i="9" s="1"/>
  <c r="AF19" i="9" s="1"/>
  <c r="Y19" i="9"/>
  <c r="P19" i="9"/>
  <c r="N19" i="9"/>
  <c r="AB18" i="9"/>
  <c r="AA18" i="9"/>
  <c r="AD18" i="9" s="1"/>
  <c r="Y18" i="9"/>
  <c r="P18" i="9"/>
  <c r="R18" i="9" s="1"/>
  <c r="S18" i="9" s="1"/>
  <c r="N18" i="9"/>
  <c r="AB17" i="9"/>
  <c r="AA17" i="9"/>
  <c r="AD17" i="9" s="1"/>
  <c r="Y17" i="9"/>
  <c r="P17" i="9"/>
  <c r="U17" i="9" s="1"/>
  <c r="N17" i="9"/>
  <c r="AA16" i="9"/>
  <c r="AD16" i="9" s="1"/>
  <c r="Y16" i="9"/>
  <c r="P16" i="9"/>
  <c r="U16" i="9" s="1"/>
  <c r="N16" i="9"/>
  <c r="AB15" i="9"/>
  <c r="AA15" i="9"/>
  <c r="Y15" i="9"/>
  <c r="P15" i="9"/>
  <c r="R15" i="9" s="1"/>
  <c r="S15" i="9" s="1"/>
  <c r="N15" i="9"/>
  <c r="G15" i="9"/>
  <c r="AB14" i="9"/>
  <c r="AA14" i="9"/>
  <c r="AD14" i="9" s="1"/>
  <c r="Y14" i="9"/>
  <c r="P14" i="9"/>
  <c r="N14" i="9"/>
  <c r="AB13" i="9"/>
  <c r="AA13" i="9"/>
  <c r="Y13" i="9"/>
  <c r="P13" i="9"/>
  <c r="U13" i="9" s="1"/>
  <c r="N13" i="9"/>
  <c r="G13" i="9"/>
  <c r="AB12" i="9"/>
  <c r="AA12" i="9"/>
  <c r="AD12" i="9" s="1"/>
  <c r="Y12" i="9"/>
  <c r="P12" i="9"/>
  <c r="N12" i="9"/>
  <c r="AB11" i="9"/>
  <c r="AA11" i="9"/>
  <c r="Y11" i="9"/>
  <c r="P11" i="9"/>
  <c r="R11" i="9" s="1"/>
  <c r="S11" i="9" s="1"/>
  <c r="N11" i="9"/>
  <c r="G11" i="9"/>
  <c r="AB10" i="9"/>
  <c r="AA10" i="9"/>
  <c r="AD10" i="9" s="1"/>
  <c r="Y10" i="9"/>
  <c r="P10" i="9"/>
  <c r="N10" i="9"/>
  <c r="AA9" i="9"/>
  <c r="AE9" i="9" s="1"/>
  <c r="AF9" i="9" s="1"/>
  <c r="Y9" i="9"/>
  <c r="P9" i="9"/>
  <c r="N9" i="9"/>
  <c r="AB8" i="9"/>
  <c r="AA8" i="9"/>
  <c r="AD8" i="9" s="1"/>
  <c r="Y8" i="9"/>
  <c r="P8" i="9"/>
  <c r="N8" i="9"/>
  <c r="G8" i="9"/>
  <c r="AA7" i="9"/>
  <c r="Y7" i="9"/>
  <c r="P7" i="9"/>
  <c r="R7" i="9" s="1"/>
  <c r="S7" i="9" s="1"/>
  <c r="N7" i="9"/>
  <c r="G7" i="9"/>
  <c r="B6" i="9"/>
  <c r="C6" i="9" s="1"/>
  <c r="D6" i="9" s="1"/>
  <c r="E6" i="9" s="1"/>
  <c r="F6" i="9" s="1"/>
  <c r="G6" i="9" s="1"/>
  <c r="H6" i="9" s="1"/>
  <c r="I6" i="9" s="1"/>
  <c r="J6" i="9" s="1"/>
  <c r="K6" i="9" s="1"/>
  <c r="L6" i="9" s="1"/>
  <c r="M6" i="9" s="1"/>
  <c r="N6" i="9" s="1"/>
  <c r="O6" i="9" s="1"/>
  <c r="P6" i="9" s="1"/>
  <c r="Q47" i="9"/>
  <c r="Q52" i="9"/>
  <c r="Q66" i="9"/>
  <c r="Q68" i="9"/>
  <c r="Q76" i="9"/>
  <c r="AE72" i="9"/>
  <c r="AF72" i="9" s="1"/>
  <c r="Q56" i="9"/>
  <c r="AB73" i="9"/>
  <c r="Q85" i="9"/>
  <c r="AB94" i="9"/>
  <c r="AE100" i="9"/>
  <c r="AF100" i="9" s="1"/>
  <c r="AB90" i="9"/>
  <c r="R9" i="9"/>
  <c r="S9" i="9" s="1"/>
  <c r="AE10" i="9"/>
  <c r="AF10" i="9" s="1"/>
  <c r="AE14" i="9"/>
  <c r="AF14" i="9" s="1"/>
  <c r="AB16" i="9"/>
  <c r="AE20" i="9"/>
  <c r="AF20" i="9" s="1"/>
  <c r="AE26" i="9"/>
  <c r="AF26" i="9" s="1"/>
  <c r="R29" i="9"/>
  <c r="S29" i="9" s="1"/>
  <c r="AD31" i="9"/>
  <c r="U33" i="9"/>
  <c r="AE36" i="9"/>
  <c r="AF36" i="9" s="1"/>
  <c r="AB40" i="9"/>
  <c r="R45" i="9"/>
  <c r="S45" i="9" s="1"/>
  <c r="Q7" i="9"/>
  <c r="Q11" i="9"/>
  <c r="R16" i="9"/>
  <c r="S16" i="9" s="1"/>
  <c r="R22" i="9"/>
  <c r="S22" i="9" s="1"/>
  <c r="AB23" i="9"/>
  <c r="R26" i="9"/>
  <c r="S26" i="9" s="1"/>
  <c r="R38" i="9"/>
  <c r="S38" i="9" s="1"/>
  <c r="R50" i="9"/>
  <c r="S50" i="9" s="1"/>
  <c r="U51" i="9"/>
  <c r="Q54" i="9"/>
  <c r="AE56" i="9"/>
  <c r="AF56" i="9" s="1"/>
  <c r="Q58" i="9"/>
  <c r="R61" i="9"/>
  <c r="S61" i="9" s="1"/>
  <c r="AE62" i="9"/>
  <c r="AF62" i="9" s="1"/>
  <c r="R65" i="9"/>
  <c r="S65" i="9" s="1"/>
  <c r="U67" i="9"/>
  <c r="R69" i="9"/>
  <c r="U73" i="9"/>
  <c r="R75" i="9"/>
  <c r="R52" i="9"/>
  <c r="S52" i="9" s="1"/>
  <c r="Q59" i="9"/>
  <c r="Q63" i="9"/>
  <c r="Q65" i="9"/>
  <c r="R66" i="9"/>
  <c r="S66" i="9" s="1"/>
  <c r="R68" i="9"/>
  <c r="Q73" i="9"/>
  <c r="R76" i="9"/>
  <c r="S76" i="9" s="1"/>
  <c r="AE78" i="9"/>
  <c r="AF78" i="9" s="1"/>
  <c r="U81" i="9"/>
  <c r="AE82" i="9"/>
  <c r="AF82" i="9" s="1"/>
  <c r="AB84" i="9"/>
  <c r="R85" i="9"/>
  <c r="S85" i="9" s="1"/>
  <c r="AB86" i="9"/>
  <c r="R87" i="9"/>
  <c r="S87" i="9" s="1"/>
  <c r="S88" i="9"/>
  <c r="R89" i="9"/>
  <c r="S89" i="9" s="1"/>
  <c r="Q90" i="9"/>
  <c r="AE92" i="9"/>
  <c r="AF92" i="9" s="1"/>
  <c r="R97" i="9"/>
  <c r="S97" i="9" s="1"/>
  <c r="AD97" i="9"/>
  <c r="R80" i="9"/>
  <c r="S80" i="9" s="1"/>
  <c r="R82" i="9"/>
  <c r="S82" i="9" s="1"/>
  <c r="R86" i="9"/>
  <c r="S86" i="9" s="1"/>
  <c r="R90" i="9"/>
  <c r="S90" i="9" s="1"/>
  <c r="R94" i="9"/>
  <c r="S94" i="9" s="1"/>
  <c r="Q95" i="9"/>
  <c r="R96" i="9"/>
  <c r="S96" i="9" s="1"/>
  <c r="R100" i="9"/>
  <c r="S100" i="9" s="1"/>
  <c r="AC101" i="8"/>
  <c r="Z101" i="8"/>
  <c r="X101" i="8"/>
  <c r="W101" i="8"/>
  <c r="V101" i="8"/>
  <c r="T101" i="8"/>
  <c r="O101" i="8"/>
  <c r="M101" i="8"/>
  <c r="L101" i="8"/>
  <c r="K101" i="8"/>
  <c r="J101" i="8"/>
  <c r="I101" i="8"/>
  <c r="H101" i="8"/>
  <c r="AB100" i="8"/>
  <c r="AA100" i="8"/>
  <c r="Y100" i="8"/>
  <c r="P100" i="8"/>
  <c r="U100" i="8" s="1"/>
  <c r="N100" i="8"/>
  <c r="AB99" i="8"/>
  <c r="AA99" i="8"/>
  <c r="AE99" i="8" s="1"/>
  <c r="AF99" i="8" s="1"/>
  <c r="Y99" i="8"/>
  <c r="P99" i="8"/>
  <c r="R99" i="8" s="1"/>
  <c r="S99" i="8" s="1"/>
  <c r="N99" i="8"/>
  <c r="AB98" i="8"/>
  <c r="AA98" i="8"/>
  <c r="Y98" i="8"/>
  <c r="P98" i="8"/>
  <c r="N98" i="8"/>
  <c r="AB97" i="8"/>
  <c r="AA97" i="8"/>
  <c r="AE97" i="8" s="1"/>
  <c r="AF97" i="8" s="1"/>
  <c r="Y97" i="8"/>
  <c r="P97" i="8"/>
  <c r="U97" i="8" s="1"/>
  <c r="N97" i="8"/>
  <c r="AB96" i="8"/>
  <c r="AA96" i="8"/>
  <c r="Y96" i="8"/>
  <c r="P96" i="8"/>
  <c r="N96" i="8"/>
  <c r="AB95" i="8"/>
  <c r="AA95" i="8"/>
  <c r="AE95" i="8" s="1"/>
  <c r="AF95" i="8" s="1"/>
  <c r="Y95" i="8"/>
  <c r="P95" i="8"/>
  <c r="R95" i="8" s="1"/>
  <c r="S95" i="8" s="1"/>
  <c r="N95" i="8"/>
  <c r="AA94" i="8"/>
  <c r="AD94" i="8" s="1"/>
  <c r="Y94" i="8"/>
  <c r="P94" i="8"/>
  <c r="U94" i="8" s="1"/>
  <c r="N94" i="8"/>
  <c r="AB93" i="8"/>
  <c r="AA93" i="8"/>
  <c r="AE93" i="8" s="1"/>
  <c r="AF93" i="8" s="1"/>
  <c r="Y93" i="8"/>
  <c r="P93" i="8"/>
  <c r="R93" i="8" s="1"/>
  <c r="S93" i="8" s="1"/>
  <c r="N93" i="8"/>
  <c r="G93" i="8"/>
  <c r="AA92" i="8"/>
  <c r="AD92" i="8" s="1"/>
  <c r="Y92" i="8"/>
  <c r="P92" i="8"/>
  <c r="U92" i="8" s="1"/>
  <c r="N92" i="8"/>
  <c r="AB91" i="8"/>
  <c r="AA91" i="8"/>
  <c r="Y91" i="8"/>
  <c r="P91" i="8"/>
  <c r="N91" i="8"/>
  <c r="AB90" i="8"/>
  <c r="AA90" i="8"/>
  <c r="AD90" i="8" s="1"/>
  <c r="Y90" i="8"/>
  <c r="P90" i="8"/>
  <c r="U90" i="8" s="1"/>
  <c r="N90" i="8"/>
  <c r="AB89" i="8"/>
  <c r="AA89" i="8"/>
  <c r="AE89" i="8" s="1"/>
  <c r="AF89" i="8" s="1"/>
  <c r="Y89" i="8"/>
  <c r="P89" i="8"/>
  <c r="N89" i="8"/>
  <c r="AB88" i="8"/>
  <c r="AA88" i="8"/>
  <c r="AD88" i="8" s="1"/>
  <c r="Y88" i="8"/>
  <c r="Q88" i="8"/>
  <c r="P88" i="8"/>
  <c r="N88" i="8"/>
  <c r="AA87" i="8"/>
  <c r="Y87" i="8"/>
  <c r="P87" i="8"/>
  <c r="R87" i="8" s="1"/>
  <c r="S87" i="8" s="1"/>
  <c r="N87" i="8"/>
  <c r="AA86" i="8"/>
  <c r="AD86" i="8" s="1"/>
  <c r="Y86" i="8"/>
  <c r="P86" i="8"/>
  <c r="U86" i="8" s="1"/>
  <c r="N86" i="8"/>
  <c r="AB85" i="8"/>
  <c r="AA85" i="8"/>
  <c r="AE85" i="8" s="1"/>
  <c r="AF85" i="8" s="1"/>
  <c r="Y85" i="8"/>
  <c r="P85" i="8"/>
  <c r="R85" i="8" s="1"/>
  <c r="N85" i="8"/>
  <c r="AA84" i="8"/>
  <c r="AD84" i="8" s="1"/>
  <c r="Y84" i="8"/>
  <c r="P84" i="8"/>
  <c r="U84" i="8" s="1"/>
  <c r="N84" i="8"/>
  <c r="AB83" i="8"/>
  <c r="AA83" i="8"/>
  <c r="AE83" i="8" s="1"/>
  <c r="AF83" i="8" s="1"/>
  <c r="Y83" i="8"/>
  <c r="P83" i="8"/>
  <c r="N83" i="8"/>
  <c r="G83" i="8"/>
  <c r="AB82" i="8"/>
  <c r="AA82" i="8"/>
  <c r="AD82" i="8" s="1"/>
  <c r="Y82" i="8"/>
  <c r="P82" i="8"/>
  <c r="N82" i="8"/>
  <c r="AB81" i="8"/>
  <c r="AA81" i="8"/>
  <c r="AE81" i="8" s="1"/>
  <c r="AF81" i="8" s="1"/>
  <c r="Y81" i="8"/>
  <c r="Q81" i="8"/>
  <c r="P81" i="8"/>
  <c r="U81" i="8" s="1"/>
  <c r="N81" i="8"/>
  <c r="G81" i="8"/>
  <c r="AB80" i="8"/>
  <c r="AA80" i="8"/>
  <c r="Y80" i="8"/>
  <c r="P80" i="8"/>
  <c r="N80" i="8"/>
  <c r="AA79" i="8"/>
  <c r="AB79" i="8" s="1"/>
  <c r="Y79" i="8"/>
  <c r="P79" i="8"/>
  <c r="Q79" i="8" s="1"/>
  <c r="N79" i="8"/>
  <c r="G79" i="8"/>
  <c r="AA78" i="8"/>
  <c r="AB78" i="8" s="1"/>
  <c r="Y78" i="8"/>
  <c r="P78" i="8"/>
  <c r="U78" i="8" s="1"/>
  <c r="N78" i="8"/>
  <c r="G78" i="8"/>
  <c r="AB77" i="8"/>
  <c r="AA77" i="8"/>
  <c r="AD77" i="8" s="1"/>
  <c r="Y77" i="8"/>
  <c r="P77" i="8"/>
  <c r="U77" i="8" s="1"/>
  <c r="N77" i="8"/>
  <c r="AB76" i="8"/>
  <c r="AA76" i="8"/>
  <c r="AE76" i="8" s="1"/>
  <c r="AF76" i="8" s="1"/>
  <c r="Y76" i="8"/>
  <c r="P76" i="8"/>
  <c r="Q76" i="8" s="1"/>
  <c r="N76" i="8"/>
  <c r="AA75" i="8"/>
  <c r="AD75" i="8" s="1"/>
  <c r="Y75" i="8"/>
  <c r="P75" i="8"/>
  <c r="U75" i="8" s="1"/>
  <c r="N75" i="8"/>
  <c r="AB74" i="8"/>
  <c r="AA74" i="8"/>
  <c r="AE74" i="8" s="1"/>
  <c r="AF74" i="8" s="1"/>
  <c r="Y74" i="8"/>
  <c r="P74" i="8"/>
  <c r="Q74" i="8" s="1"/>
  <c r="N74" i="8"/>
  <c r="G74" i="8"/>
  <c r="AB73" i="8"/>
  <c r="AA73" i="8"/>
  <c r="AD73" i="8" s="1"/>
  <c r="Y73" i="8"/>
  <c r="P73" i="8"/>
  <c r="U73" i="8" s="1"/>
  <c r="N73" i="8"/>
  <c r="AB72" i="8"/>
  <c r="AA72" i="8"/>
  <c r="Y72" i="8"/>
  <c r="P72" i="8"/>
  <c r="N72" i="8"/>
  <c r="AB71" i="8"/>
  <c r="AA71" i="8"/>
  <c r="AD71" i="8" s="1"/>
  <c r="Y71" i="8"/>
  <c r="P71" i="8"/>
  <c r="U71" i="8" s="1"/>
  <c r="N71" i="8"/>
  <c r="AB70" i="8"/>
  <c r="AA70" i="8"/>
  <c r="Y70" i="8"/>
  <c r="P70" i="8"/>
  <c r="Q70" i="8" s="1"/>
  <c r="N70" i="8"/>
  <c r="G70" i="8"/>
  <c r="AB69" i="8"/>
  <c r="AA69" i="8"/>
  <c r="Y69" i="8"/>
  <c r="P69" i="8"/>
  <c r="U69" i="8" s="1"/>
  <c r="N69" i="8"/>
  <c r="AB68" i="8"/>
  <c r="AA68" i="8"/>
  <c r="AE68" i="8" s="1"/>
  <c r="AF68" i="8" s="1"/>
  <c r="Y68" i="8"/>
  <c r="P68" i="8"/>
  <c r="R68" i="8" s="1"/>
  <c r="N68" i="8"/>
  <c r="AB67" i="8"/>
  <c r="AA67" i="8"/>
  <c r="AD67" i="8" s="1"/>
  <c r="Y67" i="8"/>
  <c r="P67" i="8"/>
  <c r="N67" i="8"/>
  <c r="AB66" i="8"/>
  <c r="AA66" i="8"/>
  <c r="AE66" i="8" s="1"/>
  <c r="AF66" i="8" s="1"/>
  <c r="Y66" i="8"/>
  <c r="P66" i="8"/>
  <c r="Q66" i="8" s="1"/>
  <c r="N66" i="8"/>
  <c r="G66" i="8"/>
  <c r="AA65" i="8"/>
  <c r="AD65" i="8" s="1"/>
  <c r="Y65" i="8"/>
  <c r="P65" i="8"/>
  <c r="U65" i="8" s="1"/>
  <c r="N65" i="8"/>
  <c r="AB64" i="8"/>
  <c r="AA64" i="8"/>
  <c r="AE64" i="8" s="1"/>
  <c r="AF64" i="8" s="1"/>
  <c r="Y64" i="8"/>
  <c r="P64" i="8"/>
  <c r="R64" i="8" s="1"/>
  <c r="N64" i="8"/>
  <c r="AA63" i="8"/>
  <c r="Y63" i="8"/>
  <c r="P63" i="8"/>
  <c r="R63" i="8" s="1"/>
  <c r="S63" i="8" s="1"/>
  <c r="N63" i="8"/>
  <c r="AB62" i="8"/>
  <c r="AA62" i="8"/>
  <c r="Y62" i="8"/>
  <c r="P62" i="8"/>
  <c r="U62" i="8" s="1"/>
  <c r="N62" i="8"/>
  <c r="G62" i="8"/>
  <c r="AB61" i="8"/>
  <c r="AA61" i="8"/>
  <c r="Y61" i="8"/>
  <c r="P61" i="8"/>
  <c r="N61" i="8"/>
  <c r="AB60" i="8"/>
  <c r="AA60" i="8"/>
  <c r="AE60" i="8" s="1"/>
  <c r="AF60" i="8" s="1"/>
  <c r="Y60" i="8"/>
  <c r="P60" i="8"/>
  <c r="R60" i="8" s="1"/>
  <c r="N60" i="8"/>
  <c r="AA59" i="8"/>
  <c r="AD59" i="8" s="1"/>
  <c r="Y59" i="8"/>
  <c r="P59" i="8"/>
  <c r="R59" i="8" s="1"/>
  <c r="S59" i="8" s="1"/>
  <c r="N59" i="8"/>
  <c r="AA58" i="8"/>
  <c r="AD58" i="8" s="1"/>
  <c r="Y58" i="8"/>
  <c r="P58" i="8"/>
  <c r="Q58" i="8" s="1"/>
  <c r="N58" i="8"/>
  <c r="AB57" i="8"/>
  <c r="AA57" i="8"/>
  <c r="AD57" i="8" s="1"/>
  <c r="Y57" i="8"/>
  <c r="P57" i="8"/>
  <c r="U57" i="8" s="1"/>
  <c r="N57" i="8"/>
  <c r="AA56" i="8"/>
  <c r="Y56" i="8"/>
  <c r="P56" i="8"/>
  <c r="U56" i="8" s="1"/>
  <c r="N56" i="8"/>
  <c r="AB55" i="8"/>
  <c r="AA55" i="8"/>
  <c r="Y55" i="8"/>
  <c r="P55" i="8"/>
  <c r="R55" i="8" s="1"/>
  <c r="S55" i="8" s="1"/>
  <c r="N55" i="8"/>
  <c r="AB54" i="8"/>
  <c r="AA54" i="8"/>
  <c r="AE54" i="8" s="1"/>
  <c r="AF54" i="8" s="1"/>
  <c r="Y54" i="8"/>
  <c r="P54" i="8"/>
  <c r="Q54" i="8" s="1"/>
  <c r="N54" i="8"/>
  <c r="G54" i="8"/>
  <c r="AB53" i="8"/>
  <c r="AA53" i="8"/>
  <c r="AD53" i="8" s="1"/>
  <c r="Y53" i="8"/>
  <c r="P53" i="8"/>
  <c r="N53" i="8"/>
  <c r="AB52" i="8"/>
  <c r="AA52" i="8"/>
  <c r="AE52" i="8" s="1"/>
  <c r="AF52" i="8" s="1"/>
  <c r="Y52" i="8"/>
  <c r="P52" i="8"/>
  <c r="R52" i="8" s="1"/>
  <c r="N52" i="8"/>
  <c r="AA51" i="8"/>
  <c r="AD51" i="8" s="1"/>
  <c r="Y51" i="8"/>
  <c r="P51" i="8"/>
  <c r="U51" i="8" s="1"/>
  <c r="N51" i="8"/>
  <c r="AB50" i="8"/>
  <c r="AA50" i="8"/>
  <c r="Y50" i="8"/>
  <c r="P50" i="8"/>
  <c r="U50" i="8" s="1"/>
  <c r="N50" i="8"/>
  <c r="G50" i="8"/>
  <c r="AA49" i="8"/>
  <c r="Y49" i="8"/>
  <c r="P49" i="8"/>
  <c r="N49" i="8"/>
  <c r="AB48" i="8"/>
  <c r="AA48" i="8"/>
  <c r="Y48" i="8"/>
  <c r="P48" i="8"/>
  <c r="U48" i="8" s="1"/>
  <c r="N48" i="8"/>
  <c r="AB47" i="8"/>
  <c r="AA47" i="8"/>
  <c r="AD47" i="8" s="1"/>
  <c r="Y47" i="8"/>
  <c r="P47" i="8"/>
  <c r="U47" i="8" s="1"/>
  <c r="N47" i="8"/>
  <c r="AB46" i="8"/>
  <c r="AA46" i="8"/>
  <c r="AE46" i="8" s="1"/>
  <c r="AF46" i="8" s="1"/>
  <c r="Y46" i="8"/>
  <c r="P46" i="8"/>
  <c r="U46" i="8" s="1"/>
  <c r="N46" i="8"/>
  <c r="G46" i="8"/>
  <c r="AB45" i="8"/>
  <c r="AA45" i="8"/>
  <c r="AD45" i="8" s="1"/>
  <c r="Y45" i="8"/>
  <c r="P45" i="8"/>
  <c r="N45" i="8"/>
  <c r="AB44" i="8"/>
  <c r="AA44" i="8"/>
  <c r="AE44" i="8" s="1"/>
  <c r="AF44" i="8" s="1"/>
  <c r="Y44" i="8"/>
  <c r="P44" i="8"/>
  <c r="R44" i="8" s="1"/>
  <c r="S44" i="8" s="1"/>
  <c r="N44" i="8"/>
  <c r="AB43" i="8"/>
  <c r="AA43" i="8"/>
  <c r="Y43" i="8"/>
  <c r="P43" i="8"/>
  <c r="N43" i="8"/>
  <c r="AB42" i="8"/>
  <c r="AA42" i="8"/>
  <c r="Y42" i="8"/>
  <c r="P42" i="8"/>
  <c r="U42" i="8" s="1"/>
  <c r="N42" i="8"/>
  <c r="G42" i="8"/>
  <c r="AB41" i="8"/>
  <c r="AA41" i="8"/>
  <c r="AD41" i="8" s="1"/>
  <c r="Y41" i="8"/>
  <c r="U41" i="8"/>
  <c r="S41" i="8"/>
  <c r="Q41" i="8"/>
  <c r="N41" i="8"/>
  <c r="G41" i="8"/>
  <c r="AA40" i="8"/>
  <c r="AB40" i="8" s="1"/>
  <c r="Y40" i="8"/>
  <c r="P40" i="8"/>
  <c r="N40" i="8"/>
  <c r="G40" i="8"/>
  <c r="AB39" i="8"/>
  <c r="AA39" i="8"/>
  <c r="AD39" i="8" s="1"/>
  <c r="Y39" i="8"/>
  <c r="P39" i="8"/>
  <c r="U39" i="8" s="1"/>
  <c r="N39" i="8"/>
  <c r="G39" i="8"/>
  <c r="AA38" i="8"/>
  <c r="AE38" i="8" s="1"/>
  <c r="AF38" i="8" s="1"/>
  <c r="Y38" i="8"/>
  <c r="P38" i="8"/>
  <c r="R38" i="8" s="1"/>
  <c r="S38" i="8" s="1"/>
  <c r="N38" i="8"/>
  <c r="G38" i="8"/>
  <c r="AB37" i="8"/>
  <c r="AA37" i="8"/>
  <c r="AD37" i="8" s="1"/>
  <c r="Y37" i="8"/>
  <c r="P37" i="8"/>
  <c r="U37" i="8" s="1"/>
  <c r="N37" i="8"/>
  <c r="AB36" i="8"/>
  <c r="AA36" i="8"/>
  <c r="AE36" i="8" s="1"/>
  <c r="AF36" i="8" s="1"/>
  <c r="Y36" i="8"/>
  <c r="P36" i="8"/>
  <c r="R36" i="8" s="1"/>
  <c r="S36" i="8" s="1"/>
  <c r="N36" i="8"/>
  <c r="G36" i="8"/>
  <c r="AB35" i="8"/>
  <c r="AA35" i="8"/>
  <c r="AD35" i="8" s="1"/>
  <c r="Y35" i="8"/>
  <c r="P35" i="8"/>
  <c r="U35" i="8" s="1"/>
  <c r="N35" i="8"/>
  <c r="AA34" i="8"/>
  <c r="AE34" i="8" s="1"/>
  <c r="AF34" i="8" s="1"/>
  <c r="Y34" i="8"/>
  <c r="P34" i="8"/>
  <c r="R34" i="8" s="1"/>
  <c r="S34" i="8" s="1"/>
  <c r="N34" i="8"/>
  <c r="G34" i="8"/>
  <c r="AA33" i="8"/>
  <c r="AD33" i="8" s="1"/>
  <c r="Y33" i="8"/>
  <c r="P33" i="8"/>
  <c r="U33" i="8" s="1"/>
  <c r="N33" i="8"/>
  <c r="AB32" i="8"/>
  <c r="AA32" i="8"/>
  <c r="AE32" i="8" s="1"/>
  <c r="AF32" i="8" s="1"/>
  <c r="Y32" i="8"/>
  <c r="P32" i="8"/>
  <c r="U32" i="8" s="1"/>
  <c r="N32" i="8"/>
  <c r="G32" i="8"/>
  <c r="AB31" i="8"/>
  <c r="AA31" i="8"/>
  <c r="Y31" i="8"/>
  <c r="P31" i="8"/>
  <c r="U31" i="8" s="1"/>
  <c r="N31" i="8"/>
  <c r="AA30" i="8"/>
  <c r="AE30" i="8" s="1"/>
  <c r="AF30" i="8" s="1"/>
  <c r="Y30" i="8"/>
  <c r="P30" i="8"/>
  <c r="N30" i="8"/>
  <c r="G30" i="8"/>
  <c r="AB29" i="8"/>
  <c r="AA29" i="8"/>
  <c r="AD29" i="8" s="1"/>
  <c r="Y29" i="8"/>
  <c r="P29" i="8"/>
  <c r="U29" i="8" s="1"/>
  <c r="N29" i="8"/>
  <c r="AB28" i="8"/>
  <c r="AA28" i="8"/>
  <c r="AE28" i="8" s="1"/>
  <c r="AF28" i="8" s="1"/>
  <c r="Y28" i="8"/>
  <c r="P28" i="8"/>
  <c r="U28" i="8" s="1"/>
  <c r="N28" i="8"/>
  <c r="G28" i="8"/>
  <c r="AA27" i="8"/>
  <c r="AD27" i="8" s="1"/>
  <c r="Y27" i="8"/>
  <c r="P27" i="8"/>
  <c r="N27" i="8"/>
  <c r="AA26" i="8"/>
  <c r="AB26" i="8" s="1"/>
  <c r="Y26" i="8"/>
  <c r="P26" i="8"/>
  <c r="R26" i="8" s="1"/>
  <c r="S26" i="8" s="1"/>
  <c r="N26" i="8"/>
  <c r="G26" i="8"/>
  <c r="AB25" i="8"/>
  <c r="AA25" i="8"/>
  <c r="AD25" i="8" s="1"/>
  <c r="Y25" i="8"/>
  <c r="P25" i="8"/>
  <c r="R25" i="8" s="1"/>
  <c r="S25" i="8" s="1"/>
  <c r="N25" i="8"/>
  <c r="AB24" i="8"/>
  <c r="AA24" i="8"/>
  <c r="AE24" i="8" s="1"/>
  <c r="AF24" i="8" s="1"/>
  <c r="Y24" i="8"/>
  <c r="P24" i="8"/>
  <c r="U24" i="8" s="1"/>
  <c r="N24" i="8"/>
  <c r="G24" i="8"/>
  <c r="AA23" i="8"/>
  <c r="AB23" i="8" s="1"/>
  <c r="Y23" i="8"/>
  <c r="P23" i="8"/>
  <c r="U23" i="8" s="1"/>
  <c r="N23" i="8"/>
  <c r="AA22" i="8"/>
  <c r="Y22" i="8"/>
  <c r="P22" i="8"/>
  <c r="U22" i="8" s="1"/>
  <c r="N22" i="8"/>
  <c r="G22" i="8"/>
  <c r="AB21" i="8"/>
  <c r="AA21" i="8"/>
  <c r="AD21" i="8" s="1"/>
  <c r="Y21" i="8"/>
  <c r="P21" i="8"/>
  <c r="N21" i="8"/>
  <c r="AB20" i="8"/>
  <c r="AA20" i="8"/>
  <c r="AE20" i="8" s="1"/>
  <c r="AF20" i="8" s="1"/>
  <c r="Y20" i="8"/>
  <c r="P20" i="8"/>
  <c r="U20" i="8" s="1"/>
  <c r="N20" i="8"/>
  <c r="G20" i="8"/>
  <c r="AB19" i="8"/>
  <c r="AA19" i="8"/>
  <c r="AD19" i="8" s="1"/>
  <c r="Y19" i="8"/>
  <c r="P19" i="8"/>
  <c r="U19" i="8" s="1"/>
  <c r="N19" i="8"/>
  <c r="AB18" i="8"/>
  <c r="AA18" i="8"/>
  <c r="Y18" i="8"/>
  <c r="P18" i="8"/>
  <c r="R18" i="8" s="1"/>
  <c r="S18" i="8" s="1"/>
  <c r="N18" i="8"/>
  <c r="G18" i="8"/>
  <c r="AB17" i="8"/>
  <c r="AA17" i="8"/>
  <c r="Y17" i="8"/>
  <c r="P17" i="8"/>
  <c r="N17" i="8"/>
  <c r="AA16" i="8"/>
  <c r="AE16" i="8" s="1"/>
  <c r="AF16" i="8" s="1"/>
  <c r="Y16" i="8"/>
  <c r="P16" i="8"/>
  <c r="U16" i="8" s="1"/>
  <c r="N16" i="8"/>
  <c r="G16" i="8"/>
  <c r="AB15" i="8"/>
  <c r="AA15" i="8"/>
  <c r="AD15" i="8" s="1"/>
  <c r="Y15" i="8"/>
  <c r="P15" i="8"/>
  <c r="U15" i="8" s="1"/>
  <c r="N15" i="8"/>
  <c r="AB14" i="8"/>
  <c r="AA14" i="8"/>
  <c r="AE14" i="8" s="1"/>
  <c r="AF14" i="8" s="1"/>
  <c r="Y14" i="8"/>
  <c r="P14" i="8"/>
  <c r="U14" i="8" s="1"/>
  <c r="N14" i="8"/>
  <c r="G14" i="8"/>
  <c r="AB13" i="8"/>
  <c r="AA13" i="8"/>
  <c r="AD13" i="8" s="1"/>
  <c r="Y13" i="8"/>
  <c r="P13" i="8"/>
  <c r="U13" i="8" s="1"/>
  <c r="N13" i="8"/>
  <c r="AB12" i="8"/>
  <c r="AA12" i="8"/>
  <c r="Y12" i="8"/>
  <c r="P12" i="8"/>
  <c r="U12" i="8" s="1"/>
  <c r="N12" i="8"/>
  <c r="G12" i="8"/>
  <c r="AB11" i="8"/>
  <c r="AA11" i="8"/>
  <c r="AD11" i="8" s="1"/>
  <c r="Y11" i="8"/>
  <c r="P11" i="8"/>
  <c r="U11" i="8" s="1"/>
  <c r="N11" i="8"/>
  <c r="AB10" i="8"/>
  <c r="AA10" i="8"/>
  <c r="Y10" i="8"/>
  <c r="P10" i="8"/>
  <c r="R10" i="8" s="1"/>
  <c r="S10" i="8" s="1"/>
  <c r="N10" i="8"/>
  <c r="G10" i="8"/>
  <c r="AA9" i="8"/>
  <c r="AD9" i="8" s="1"/>
  <c r="Y9" i="8"/>
  <c r="P9" i="8"/>
  <c r="U9" i="8" s="1"/>
  <c r="N9" i="8"/>
  <c r="AB8" i="8"/>
  <c r="AA8" i="8"/>
  <c r="AD8" i="8" s="1"/>
  <c r="Y8" i="8"/>
  <c r="P8" i="8"/>
  <c r="U8" i="8" s="1"/>
  <c r="N8" i="8"/>
  <c r="G8" i="8"/>
  <c r="AA7" i="8"/>
  <c r="AB7" i="8" s="1"/>
  <c r="Y7" i="8"/>
  <c r="P7" i="8"/>
  <c r="Q7" i="8" s="1"/>
  <c r="N7" i="8"/>
  <c r="B6" i="8"/>
  <c r="C6" i="8" s="1"/>
  <c r="D6" i="8" s="1"/>
  <c r="E6" i="8" s="1"/>
  <c r="F6" i="8" s="1"/>
  <c r="G6" i="8" s="1"/>
  <c r="H6" i="8" s="1"/>
  <c r="I6" i="8" s="1"/>
  <c r="J6" i="8" s="1"/>
  <c r="K6" i="8" s="1"/>
  <c r="Q73" i="8"/>
  <c r="Q11" i="8"/>
  <c r="AE25" i="8"/>
  <c r="AF25" i="8" s="1"/>
  <c r="AE33" i="8"/>
  <c r="AF33" i="8" s="1"/>
  <c r="AE39" i="8"/>
  <c r="AF39" i="8" s="1"/>
  <c r="AE73" i="8"/>
  <c r="AF73" i="8" s="1"/>
  <c r="AE90" i="8"/>
  <c r="AF90" i="8" s="1"/>
  <c r="Q19" i="8"/>
  <c r="AE35" i="8"/>
  <c r="AF35" i="8" s="1"/>
  <c r="AB59" i="8"/>
  <c r="AB92" i="8"/>
  <c r="U10" i="8"/>
  <c r="AD14" i="8"/>
  <c r="R16" i="8"/>
  <c r="S16" i="8" s="1"/>
  <c r="R20" i="8"/>
  <c r="S20" i="8" s="1"/>
  <c r="R24" i="8"/>
  <c r="S24" i="8" s="1"/>
  <c r="R28" i="8"/>
  <c r="S28" i="8" s="1"/>
  <c r="AD28" i="8"/>
  <c r="AD32" i="8"/>
  <c r="U36" i="8"/>
  <c r="Q50" i="8"/>
  <c r="U74" i="8"/>
  <c r="AE78" i="8"/>
  <c r="AF78" i="8" s="1"/>
  <c r="AB87" i="8"/>
  <c r="AD97" i="8"/>
  <c r="Q10" i="8"/>
  <c r="R19" i="8"/>
  <c r="S19" i="8" s="1"/>
  <c r="Q28" i="8"/>
  <c r="Q36" i="8"/>
  <c r="Q38" i="8"/>
  <c r="AD44" i="8"/>
  <c r="AE58" i="8"/>
  <c r="AF58" i="8" s="1"/>
  <c r="Q64" i="8"/>
  <c r="Q68" i="8"/>
  <c r="R70" i="8"/>
  <c r="S70" i="8" s="1"/>
  <c r="R81" i="8"/>
  <c r="AD93" i="8"/>
  <c r="Q97" i="8"/>
  <c r="R43" i="8"/>
  <c r="S43" i="8" s="1"/>
  <c r="R47" i="8"/>
  <c r="S47" i="8" s="1"/>
  <c r="R57" i="8"/>
  <c r="S57" i="8" s="1"/>
  <c r="R73" i="8"/>
  <c r="S73" i="8" s="1"/>
  <c r="S85" i="8"/>
  <c r="Q95" i="8"/>
  <c r="U99" i="8"/>
  <c r="R86" i="8"/>
  <c r="S86" i="8" s="1"/>
  <c r="R90" i="8"/>
  <c r="S90" i="8" s="1"/>
  <c r="AC101" i="7"/>
  <c r="Z101" i="7"/>
  <c r="X101" i="7"/>
  <c r="W101" i="7"/>
  <c r="V101" i="7"/>
  <c r="T101" i="7"/>
  <c r="O101" i="7"/>
  <c r="M101" i="7"/>
  <c r="L101" i="7"/>
  <c r="K101" i="7"/>
  <c r="J101" i="7"/>
  <c r="I101" i="7"/>
  <c r="H101" i="7"/>
  <c r="AB100" i="7"/>
  <c r="AA100" i="7"/>
  <c r="AD100" i="7" s="1"/>
  <c r="Y100" i="7"/>
  <c r="P100" i="7"/>
  <c r="U100" i="7" s="1"/>
  <c r="N100" i="7"/>
  <c r="AB99" i="7"/>
  <c r="AA99" i="7"/>
  <c r="AE99" i="7" s="1"/>
  <c r="AF99" i="7" s="1"/>
  <c r="Y99" i="7"/>
  <c r="P99" i="7"/>
  <c r="U99" i="7" s="1"/>
  <c r="N99" i="7"/>
  <c r="G99" i="7"/>
  <c r="AB98" i="7"/>
  <c r="AA98" i="7"/>
  <c r="AD98" i="7" s="1"/>
  <c r="Y98" i="7"/>
  <c r="P98" i="7"/>
  <c r="U98" i="7" s="1"/>
  <c r="N98" i="7"/>
  <c r="AB97" i="7"/>
  <c r="AA97" i="7"/>
  <c r="AE97" i="7" s="1"/>
  <c r="AF97" i="7" s="1"/>
  <c r="Y97" i="7"/>
  <c r="P97" i="7"/>
  <c r="U97" i="7" s="1"/>
  <c r="N97" i="7"/>
  <c r="G97" i="7"/>
  <c r="AB96" i="7"/>
  <c r="AA96" i="7"/>
  <c r="AD96" i="7" s="1"/>
  <c r="Y96" i="7"/>
  <c r="P96" i="7"/>
  <c r="U96" i="7" s="1"/>
  <c r="N96" i="7"/>
  <c r="AB95" i="7"/>
  <c r="AA95" i="7"/>
  <c r="AE95" i="7" s="1"/>
  <c r="AF95" i="7" s="1"/>
  <c r="Y95" i="7"/>
  <c r="P95" i="7"/>
  <c r="U95" i="7" s="1"/>
  <c r="N95" i="7"/>
  <c r="G95" i="7"/>
  <c r="AA94" i="7"/>
  <c r="AD94" i="7" s="1"/>
  <c r="Y94" i="7"/>
  <c r="P94" i="7"/>
  <c r="U94" i="7" s="1"/>
  <c r="N94" i="7"/>
  <c r="AB93" i="7"/>
  <c r="AA93" i="7"/>
  <c r="AE93" i="7" s="1"/>
  <c r="AF93" i="7" s="1"/>
  <c r="Y93" i="7"/>
  <c r="P93" i="7"/>
  <c r="R93" i="7" s="1"/>
  <c r="S93" i="7" s="1"/>
  <c r="N93" i="7"/>
  <c r="AA92" i="7"/>
  <c r="AD92" i="7" s="1"/>
  <c r="Y92" i="7"/>
  <c r="P92" i="7"/>
  <c r="N92" i="7"/>
  <c r="G92" i="7"/>
  <c r="AB91" i="7"/>
  <c r="AA91" i="7"/>
  <c r="AE91" i="7" s="1"/>
  <c r="AF91" i="7" s="1"/>
  <c r="Y91" i="7"/>
  <c r="P91" i="7"/>
  <c r="U91" i="7" s="1"/>
  <c r="N91" i="7"/>
  <c r="G91" i="7"/>
  <c r="AB90" i="7"/>
  <c r="AA90" i="7"/>
  <c r="AD90" i="7" s="1"/>
  <c r="Y90" i="7"/>
  <c r="P90" i="7"/>
  <c r="N90" i="7"/>
  <c r="AB89" i="7"/>
  <c r="AA89" i="7"/>
  <c r="AE89" i="7" s="1"/>
  <c r="AF89" i="7" s="1"/>
  <c r="Y89" i="7"/>
  <c r="P89" i="7"/>
  <c r="R89" i="7" s="1"/>
  <c r="S89" i="7" s="1"/>
  <c r="N89" i="7"/>
  <c r="G89" i="7"/>
  <c r="AB88" i="7"/>
  <c r="AA88" i="7"/>
  <c r="AD88" i="7" s="1"/>
  <c r="Y88" i="7"/>
  <c r="Q88" i="7"/>
  <c r="P88" i="7"/>
  <c r="U88" i="7" s="1"/>
  <c r="N88" i="7"/>
  <c r="AA87" i="7"/>
  <c r="AE87" i="7" s="1"/>
  <c r="AF87" i="7" s="1"/>
  <c r="Y87" i="7"/>
  <c r="P87" i="7"/>
  <c r="U87" i="7" s="1"/>
  <c r="N87" i="7"/>
  <c r="G87" i="7"/>
  <c r="AA86" i="7"/>
  <c r="AD86" i="7" s="1"/>
  <c r="Y86" i="7"/>
  <c r="P86" i="7"/>
  <c r="N86" i="7"/>
  <c r="AB85" i="7"/>
  <c r="AA85" i="7"/>
  <c r="AE85" i="7" s="1"/>
  <c r="AF85" i="7" s="1"/>
  <c r="Y85" i="7"/>
  <c r="P85" i="7"/>
  <c r="U85" i="7" s="1"/>
  <c r="N85" i="7"/>
  <c r="G85" i="7"/>
  <c r="AA84" i="7"/>
  <c r="AD84" i="7" s="1"/>
  <c r="Y84" i="7"/>
  <c r="P84" i="7"/>
  <c r="U84" i="7" s="1"/>
  <c r="N84" i="7"/>
  <c r="AB83" i="7"/>
  <c r="AA83" i="7"/>
  <c r="AE83" i="7" s="1"/>
  <c r="AF83" i="7" s="1"/>
  <c r="Y83" i="7"/>
  <c r="P83" i="7"/>
  <c r="R83" i="7" s="1"/>
  <c r="S83" i="7" s="1"/>
  <c r="N83" i="7"/>
  <c r="G83" i="7"/>
  <c r="AB82" i="7"/>
  <c r="AA82" i="7"/>
  <c r="AD82" i="7" s="1"/>
  <c r="Y82" i="7"/>
  <c r="P82" i="7"/>
  <c r="U82" i="7" s="1"/>
  <c r="N82" i="7"/>
  <c r="AB81" i="7"/>
  <c r="AA81" i="7"/>
  <c r="AE81" i="7" s="1"/>
  <c r="AF81" i="7" s="1"/>
  <c r="Y81" i="7"/>
  <c r="Q81" i="7"/>
  <c r="P81" i="7"/>
  <c r="S81" i="7" s="1"/>
  <c r="N81" i="7"/>
  <c r="AB80" i="7"/>
  <c r="AA80" i="7"/>
  <c r="Y80" i="7"/>
  <c r="P80" i="7"/>
  <c r="U80" i="7" s="1"/>
  <c r="N80" i="7"/>
  <c r="AA79" i="7"/>
  <c r="AD79" i="7" s="1"/>
  <c r="Y79" i="7"/>
  <c r="P79" i="7"/>
  <c r="R79" i="7" s="1"/>
  <c r="S79" i="7" s="1"/>
  <c r="N79" i="7"/>
  <c r="AA78" i="7"/>
  <c r="AD78" i="7" s="1"/>
  <c r="Y78" i="7"/>
  <c r="P78" i="7"/>
  <c r="Q78" i="7" s="1"/>
  <c r="N78" i="7"/>
  <c r="AB77" i="7"/>
  <c r="AA77" i="7"/>
  <c r="AE77" i="7" s="1"/>
  <c r="AF77" i="7" s="1"/>
  <c r="Y77" i="7"/>
  <c r="P77" i="7"/>
  <c r="U77" i="7" s="1"/>
  <c r="N77" i="7"/>
  <c r="G77" i="7"/>
  <c r="AB76" i="7"/>
  <c r="AA76" i="7"/>
  <c r="Y76" i="7"/>
  <c r="P76" i="7"/>
  <c r="N76" i="7"/>
  <c r="AA75" i="7"/>
  <c r="AE75" i="7" s="1"/>
  <c r="AF75" i="7" s="1"/>
  <c r="Y75" i="7"/>
  <c r="P75" i="7"/>
  <c r="R75" i="7" s="1"/>
  <c r="S75" i="7" s="1"/>
  <c r="N75" i="7"/>
  <c r="G75" i="7"/>
  <c r="AB74" i="7"/>
  <c r="AA74" i="7"/>
  <c r="AD74" i="7" s="1"/>
  <c r="Y74" i="7"/>
  <c r="P74" i="7"/>
  <c r="U74" i="7" s="1"/>
  <c r="N74" i="7"/>
  <c r="AB73" i="7"/>
  <c r="AA73" i="7"/>
  <c r="AE73" i="7" s="1"/>
  <c r="AF73" i="7" s="1"/>
  <c r="Y73" i="7"/>
  <c r="P73" i="7"/>
  <c r="U73" i="7" s="1"/>
  <c r="N73" i="7"/>
  <c r="G73" i="7"/>
  <c r="AB72" i="7"/>
  <c r="AA72" i="7"/>
  <c r="AD72" i="7" s="1"/>
  <c r="Y72" i="7"/>
  <c r="P72" i="7"/>
  <c r="U72" i="7" s="1"/>
  <c r="N72" i="7"/>
  <c r="AB71" i="7"/>
  <c r="AA71" i="7"/>
  <c r="AE71" i="7" s="1"/>
  <c r="AF71" i="7" s="1"/>
  <c r="Y71" i="7"/>
  <c r="P71" i="7"/>
  <c r="G71" i="7" s="1"/>
  <c r="N71" i="7"/>
  <c r="AB70" i="7"/>
  <c r="AA70" i="7"/>
  <c r="Y70" i="7"/>
  <c r="P70" i="7"/>
  <c r="U70" i="7" s="1"/>
  <c r="N70" i="7"/>
  <c r="AB69" i="7"/>
  <c r="AA69" i="7"/>
  <c r="AE69" i="7" s="1"/>
  <c r="AF69" i="7" s="1"/>
  <c r="Y69" i="7"/>
  <c r="P69" i="7"/>
  <c r="R69" i="7" s="1"/>
  <c r="S69" i="7" s="1"/>
  <c r="N69" i="7"/>
  <c r="G69" i="7"/>
  <c r="AB68" i="7"/>
  <c r="AA68" i="7"/>
  <c r="AD68" i="7" s="1"/>
  <c r="Y68" i="7"/>
  <c r="P68" i="7"/>
  <c r="U68" i="7" s="1"/>
  <c r="N68" i="7"/>
  <c r="AB67" i="7"/>
  <c r="AA67" i="7"/>
  <c r="AE67" i="7" s="1"/>
  <c r="AF67" i="7" s="1"/>
  <c r="Y67" i="7"/>
  <c r="P67" i="7"/>
  <c r="R67" i="7" s="1"/>
  <c r="S67" i="7" s="1"/>
  <c r="N67" i="7"/>
  <c r="G67" i="7"/>
  <c r="AB66" i="7"/>
  <c r="AA66" i="7"/>
  <c r="Y66" i="7"/>
  <c r="P66" i="7"/>
  <c r="U66" i="7" s="1"/>
  <c r="N66" i="7"/>
  <c r="AA65" i="7"/>
  <c r="AE65" i="7" s="1"/>
  <c r="AF65" i="7" s="1"/>
  <c r="Y65" i="7"/>
  <c r="P65" i="7"/>
  <c r="U65" i="7" s="1"/>
  <c r="N65" i="7"/>
  <c r="G65" i="7"/>
  <c r="AB64" i="7"/>
  <c r="AA64" i="7"/>
  <c r="Y64" i="7"/>
  <c r="P64" i="7"/>
  <c r="U64" i="7" s="1"/>
  <c r="N64" i="7"/>
  <c r="AA63" i="7"/>
  <c r="Y63" i="7"/>
  <c r="P63" i="7"/>
  <c r="R63" i="7" s="1"/>
  <c r="S63" i="7" s="1"/>
  <c r="N63" i="7"/>
  <c r="G63" i="7"/>
  <c r="AB62" i="7"/>
  <c r="AA62" i="7"/>
  <c r="Y62" i="7"/>
  <c r="P62" i="7"/>
  <c r="R62" i="7" s="1"/>
  <c r="S62" i="7" s="1"/>
  <c r="N62" i="7"/>
  <c r="AB61" i="7"/>
  <c r="AA61" i="7"/>
  <c r="AE61" i="7" s="1"/>
  <c r="AF61" i="7" s="1"/>
  <c r="Y61" i="7"/>
  <c r="P61" i="7"/>
  <c r="U61" i="7" s="1"/>
  <c r="N61" i="7"/>
  <c r="G61" i="7"/>
  <c r="AB60" i="7"/>
  <c r="AA60" i="7"/>
  <c r="Y60" i="7"/>
  <c r="P60" i="7"/>
  <c r="U60" i="7" s="1"/>
  <c r="N60" i="7"/>
  <c r="AA59" i="7"/>
  <c r="AE59" i="7" s="1"/>
  <c r="AF59" i="7" s="1"/>
  <c r="Y59" i="7"/>
  <c r="P59" i="7"/>
  <c r="R59" i="7" s="1"/>
  <c r="S59" i="7" s="1"/>
  <c r="N59" i="7"/>
  <c r="G59" i="7"/>
  <c r="AA58" i="7"/>
  <c r="AE58" i="7" s="1"/>
  <c r="AF58" i="7" s="1"/>
  <c r="Y58" i="7"/>
  <c r="P58" i="7"/>
  <c r="U58" i="7" s="1"/>
  <c r="N58" i="7"/>
  <c r="AB57" i="7"/>
  <c r="AA57" i="7"/>
  <c r="AE57" i="7" s="1"/>
  <c r="AF57" i="7" s="1"/>
  <c r="Y57" i="7"/>
  <c r="P57" i="7"/>
  <c r="U57" i="7" s="1"/>
  <c r="N57" i="7"/>
  <c r="G57" i="7"/>
  <c r="AA56" i="7"/>
  <c r="Y56" i="7"/>
  <c r="P56" i="7"/>
  <c r="U56" i="7" s="1"/>
  <c r="N56" i="7"/>
  <c r="AB55" i="7"/>
  <c r="AA55" i="7"/>
  <c r="AE55" i="7" s="1"/>
  <c r="AF55" i="7" s="1"/>
  <c r="Y55" i="7"/>
  <c r="P55" i="7"/>
  <c r="R55" i="7" s="1"/>
  <c r="S55" i="7" s="1"/>
  <c r="N55" i="7"/>
  <c r="G55" i="7"/>
  <c r="AB54" i="7"/>
  <c r="AA54" i="7"/>
  <c r="AD54" i="7" s="1"/>
  <c r="Y54" i="7"/>
  <c r="P54" i="7"/>
  <c r="U54" i="7" s="1"/>
  <c r="N54" i="7"/>
  <c r="AB53" i="7"/>
  <c r="AA53" i="7"/>
  <c r="Y53" i="7"/>
  <c r="P53" i="7"/>
  <c r="R53" i="7" s="1"/>
  <c r="S53" i="7" s="1"/>
  <c r="N53" i="7"/>
  <c r="G53" i="7"/>
  <c r="AB52" i="7"/>
  <c r="AA52" i="7"/>
  <c r="AD52" i="7" s="1"/>
  <c r="Y52" i="7"/>
  <c r="P52" i="7"/>
  <c r="N52" i="7"/>
  <c r="AA51" i="7"/>
  <c r="AE51" i="7" s="1"/>
  <c r="AF51" i="7" s="1"/>
  <c r="Y51" i="7"/>
  <c r="P51" i="7"/>
  <c r="U51" i="7" s="1"/>
  <c r="N51" i="7"/>
  <c r="G51" i="7"/>
  <c r="AB50" i="7"/>
  <c r="AA50" i="7"/>
  <c r="AD50" i="7" s="1"/>
  <c r="Y50" i="7"/>
  <c r="P50" i="7"/>
  <c r="R50" i="7" s="1"/>
  <c r="S50" i="7" s="1"/>
  <c r="N50" i="7"/>
  <c r="G50" i="7"/>
  <c r="AA49" i="7"/>
  <c r="AE49" i="7" s="1"/>
  <c r="AF49" i="7" s="1"/>
  <c r="Y49" i="7"/>
  <c r="P49" i="7"/>
  <c r="R49" i="7" s="1"/>
  <c r="S49" i="7" s="1"/>
  <c r="N49" i="7"/>
  <c r="G49" i="7"/>
  <c r="AB48" i="7"/>
  <c r="AA48" i="7"/>
  <c r="Y48" i="7"/>
  <c r="P48" i="7"/>
  <c r="N48" i="7"/>
  <c r="G48" i="7"/>
  <c r="AB47" i="7"/>
  <c r="AA47" i="7"/>
  <c r="AE47" i="7" s="1"/>
  <c r="AF47" i="7" s="1"/>
  <c r="Y47" i="7"/>
  <c r="P47" i="7"/>
  <c r="U47" i="7" s="1"/>
  <c r="N47" i="7"/>
  <c r="G47" i="7"/>
  <c r="AB46" i="7"/>
  <c r="AA46" i="7"/>
  <c r="AD46" i="7" s="1"/>
  <c r="Y46" i="7"/>
  <c r="P46" i="7"/>
  <c r="U46" i="7" s="1"/>
  <c r="N46" i="7"/>
  <c r="AB45" i="7"/>
  <c r="AA45" i="7"/>
  <c r="Y45" i="7"/>
  <c r="P45" i="7"/>
  <c r="R45" i="7" s="1"/>
  <c r="N45" i="7"/>
  <c r="AB44" i="7"/>
  <c r="AA44" i="7"/>
  <c r="Y44" i="7"/>
  <c r="P44" i="7"/>
  <c r="N44" i="7"/>
  <c r="AB43" i="7"/>
  <c r="AA43" i="7"/>
  <c r="AE43" i="7" s="1"/>
  <c r="AF43" i="7" s="1"/>
  <c r="Y43" i="7"/>
  <c r="P43" i="7"/>
  <c r="N43" i="7"/>
  <c r="G43" i="7"/>
  <c r="AB42" i="7"/>
  <c r="AA42" i="7"/>
  <c r="AD42" i="7" s="1"/>
  <c r="Y42" i="7"/>
  <c r="P42" i="7"/>
  <c r="N42" i="7"/>
  <c r="AB41" i="7"/>
  <c r="AA41" i="7"/>
  <c r="AE41" i="7" s="1"/>
  <c r="AF41" i="7" s="1"/>
  <c r="Y41" i="7"/>
  <c r="U41" i="7"/>
  <c r="S41" i="7"/>
  <c r="Q41" i="7"/>
  <c r="N41" i="7"/>
  <c r="G41" i="7"/>
  <c r="AA40" i="7"/>
  <c r="Y40" i="7"/>
  <c r="P40" i="7"/>
  <c r="U40" i="7" s="1"/>
  <c r="N40" i="7"/>
  <c r="G40" i="7"/>
  <c r="AB39" i="7"/>
  <c r="AA39" i="7"/>
  <c r="AE39" i="7" s="1"/>
  <c r="AF39" i="7" s="1"/>
  <c r="Y39" i="7"/>
  <c r="P39" i="7"/>
  <c r="R39" i="7" s="1"/>
  <c r="S39" i="7" s="1"/>
  <c r="N39" i="7"/>
  <c r="G39" i="7"/>
  <c r="AA38" i="7"/>
  <c r="AD38" i="7" s="1"/>
  <c r="Y38" i="7"/>
  <c r="P38" i="7"/>
  <c r="N38" i="7"/>
  <c r="AB37" i="7"/>
  <c r="AA37" i="7"/>
  <c r="Y37" i="7"/>
  <c r="P37" i="7"/>
  <c r="N37" i="7"/>
  <c r="G37" i="7"/>
  <c r="AB36" i="7"/>
  <c r="AA36" i="7"/>
  <c r="AD36" i="7" s="1"/>
  <c r="Y36" i="7"/>
  <c r="P36" i="7"/>
  <c r="Q36" i="7" s="1"/>
  <c r="N36" i="7"/>
  <c r="AB35" i="7"/>
  <c r="AA35" i="7"/>
  <c r="AE35" i="7" s="1"/>
  <c r="AF35" i="7" s="1"/>
  <c r="Y35" i="7"/>
  <c r="P35" i="7"/>
  <c r="R35" i="7" s="1"/>
  <c r="S35" i="7" s="1"/>
  <c r="N35" i="7"/>
  <c r="G35" i="7"/>
  <c r="AA34" i="7"/>
  <c r="AD34" i="7" s="1"/>
  <c r="Y34" i="7"/>
  <c r="P34" i="7"/>
  <c r="Q34" i="7" s="1"/>
  <c r="N34" i="7"/>
  <c r="AA33" i="7"/>
  <c r="Y33" i="7"/>
  <c r="P33" i="7"/>
  <c r="R33" i="7" s="1"/>
  <c r="S33" i="7" s="1"/>
  <c r="N33" i="7"/>
  <c r="AB32" i="7"/>
  <c r="AA32" i="7"/>
  <c r="AD32" i="7" s="1"/>
  <c r="Y32" i="7"/>
  <c r="P32" i="7"/>
  <c r="N32" i="7"/>
  <c r="AB31" i="7"/>
  <c r="AA31" i="7"/>
  <c r="AE31" i="7" s="1"/>
  <c r="AF31" i="7" s="1"/>
  <c r="Y31" i="7"/>
  <c r="P31" i="7"/>
  <c r="N31" i="7"/>
  <c r="G31" i="7"/>
  <c r="AA30" i="7"/>
  <c r="AD30" i="7" s="1"/>
  <c r="Y30" i="7"/>
  <c r="P30" i="7"/>
  <c r="Q30" i="7" s="1"/>
  <c r="N30" i="7"/>
  <c r="AB29" i="7"/>
  <c r="AA29" i="7"/>
  <c r="AE29" i="7" s="1"/>
  <c r="AF29" i="7" s="1"/>
  <c r="Y29" i="7"/>
  <c r="P29" i="7"/>
  <c r="R29" i="7" s="1"/>
  <c r="N29" i="7"/>
  <c r="G29" i="7"/>
  <c r="AB28" i="7"/>
  <c r="AA28" i="7"/>
  <c r="AD28" i="7" s="1"/>
  <c r="Y28" i="7"/>
  <c r="P28" i="7"/>
  <c r="U28" i="7" s="1"/>
  <c r="N28" i="7"/>
  <c r="AA27" i="7"/>
  <c r="AE27" i="7" s="1"/>
  <c r="AF27" i="7" s="1"/>
  <c r="Y27" i="7"/>
  <c r="P27" i="7"/>
  <c r="N27" i="7"/>
  <c r="G27" i="7"/>
  <c r="AA26" i="7"/>
  <c r="AE26" i="7" s="1"/>
  <c r="AF26" i="7" s="1"/>
  <c r="Y26" i="7"/>
  <c r="P26" i="7"/>
  <c r="N26" i="7"/>
  <c r="AB25" i="7"/>
  <c r="AA25" i="7"/>
  <c r="AE25" i="7" s="1"/>
  <c r="AF25" i="7" s="1"/>
  <c r="Y25" i="7"/>
  <c r="P25" i="7"/>
  <c r="R25" i="7" s="1"/>
  <c r="N25" i="7"/>
  <c r="G25" i="7"/>
  <c r="AB24" i="7"/>
  <c r="AA24" i="7"/>
  <c r="AD24" i="7" s="1"/>
  <c r="Y24" i="7"/>
  <c r="P24" i="7"/>
  <c r="U24" i="7" s="1"/>
  <c r="N24" i="7"/>
  <c r="AA23" i="7"/>
  <c r="AE23" i="7" s="1"/>
  <c r="AF23" i="7" s="1"/>
  <c r="Y23" i="7"/>
  <c r="P23" i="7"/>
  <c r="R23" i="7" s="1"/>
  <c r="S23" i="7" s="1"/>
  <c r="N23" i="7"/>
  <c r="G23" i="7"/>
  <c r="AA22" i="7"/>
  <c r="Y22" i="7"/>
  <c r="P22" i="7"/>
  <c r="N22" i="7"/>
  <c r="AB21" i="7"/>
  <c r="AA21" i="7"/>
  <c r="AE21" i="7" s="1"/>
  <c r="AF21" i="7" s="1"/>
  <c r="Y21" i="7"/>
  <c r="P21" i="7"/>
  <c r="R21" i="7" s="1"/>
  <c r="S21" i="7" s="1"/>
  <c r="N21" i="7"/>
  <c r="G21" i="7"/>
  <c r="AB20" i="7"/>
  <c r="AA20" i="7"/>
  <c r="AD20" i="7" s="1"/>
  <c r="Y20" i="7"/>
  <c r="P20" i="7"/>
  <c r="N20" i="7"/>
  <c r="AB19" i="7"/>
  <c r="AA19" i="7"/>
  <c r="AE19" i="7" s="1"/>
  <c r="AF19" i="7" s="1"/>
  <c r="Y19" i="7"/>
  <c r="P19" i="7"/>
  <c r="N19" i="7"/>
  <c r="G19" i="7"/>
  <c r="AB18" i="7"/>
  <c r="AA18" i="7"/>
  <c r="Y18" i="7"/>
  <c r="P18" i="7"/>
  <c r="U18" i="7" s="1"/>
  <c r="N18" i="7"/>
  <c r="AB17" i="7"/>
  <c r="AA17" i="7"/>
  <c r="AE17" i="7" s="1"/>
  <c r="AF17" i="7" s="1"/>
  <c r="Y17" i="7"/>
  <c r="P17" i="7"/>
  <c r="R17" i="7" s="1"/>
  <c r="S17" i="7" s="1"/>
  <c r="N17" i="7"/>
  <c r="G17" i="7"/>
  <c r="AA16" i="7"/>
  <c r="AD16" i="7" s="1"/>
  <c r="Y16" i="7"/>
  <c r="P16" i="7"/>
  <c r="N16" i="7"/>
  <c r="AB15" i="7"/>
  <c r="AA15" i="7"/>
  <c r="AE15" i="7" s="1"/>
  <c r="AF15" i="7" s="1"/>
  <c r="Y15" i="7"/>
  <c r="P15" i="7"/>
  <c r="R15" i="7" s="1"/>
  <c r="S15" i="7" s="1"/>
  <c r="N15" i="7"/>
  <c r="G15" i="7"/>
  <c r="AB14" i="7"/>
  <c r="AA14" i="7"/>
  <c r="AD14" i="7" s="1"/>
  <c r="Y14" i="7"/>
  <c r="P14" i="7"/>
  <c r="U14" i="7" s="1"/>
  <c r="N14" i="7"/>
  <c r="AB13" i="7"/>
  <c r="AA13" i="7"/>
  <c r="AE13" i="7" s="1"/>
  <c r="AF13" i="7" s="1"/>
  <c r="Y13" i="7"/>
  <c r="P13" i="7"/>
  <c r="U13" i="7" s="1"/>
  <c r="N13" i="7"/>
  <c r="G13" i="7"/>
  <c r="AB12" i="7"/>
  <c r="AA12" i="7"/>
  <c r="AD12" i="7" s="1"/>
  <c r="Y12" i="7"/>
  <c r="P12" i="7"/>
  <c r="N12" i="7"/>
  <c r="AB11" i="7"/>
  <c r="AA11" i="7"/>
  <c r="AE11" i="7" s="1"/>
  <c r="AF11" i="7" s="1"/>
  <c r="Y11" i="7"/>
  <c r="P11" i="7"/>
  <c r="R11" i="7" s="1"/>
  <c r="S11" i="7" s="1"/>
  <c r="N11" i="7"/>
  <c r="G11" i="7"/>
  <c r="AB10" i="7"/>
  <c r="AA10" i="7"/>
  <c r="AD10" i="7" s="1"/>
  <c r="Y10" i="7"/>
  <c r="P10" i="7"/>
  <c r="U10" i="7" s="1"/>
  <c r="N10" i="7"/>
  <c r="AA9" i="7"/>
  <c r="AE9" i="7" s="1"/>
  <c r="Y9" i="7"/>
  <c r="P9" i="7"/>
  <c r="R9" i="7" s="1"/>
  <c r="S9" i="7" s="1"/>
  <c r="N9" i="7"/>
  <c r="G9" i="7"/>
  <c r="AB8" i="7"/>
  <c r="AA8" i="7"/>
  <c r="Y8" i="7"/>
  <c r="P8" i="7"/>
  <c r="N8" i="7"/>
  <c r="AA7" i="7"/>
  <c r="AD7" i="7" s="1"/>
  <c r="Y7" i="7"/>
  <c r="P7" i="7"/>
  <c r="R7" i="7" s="1"/>
  <c r="N7" i="7"/>
  <c r="G7" i="7"/>
  <c r="B6" i="7"/>
  <c r="C6" i="7" s="1"/>
  <c r="D6" i="7" s="1"/>
  <c r="E6" i="7" s="1"/>
  <c r="F6" i="7" s="1"/>
  <c r="G6" i="7" s="1"/>
  <c r="H6" i="7" s="1"/>
  <c r="I6" i="7" s="1"/>
  <c r="J6" i="7" s="1"/>
  <c r="K6" i="7" s="1"/>
  <c r="Q14" i="7"/>
  <c r="Q60" i="7"/>
  <c r="AE46" i="7"/>
  <c r="AF46" i="7" s="1"/>
  <c r="AE82" i="7"/>
  <c r="AF82" i="7" s="1"/>
  <c r="AE90" i="7"/>
  <c r="AF90" i="7" s="1"/>
  <c r="AE52" i="7"/>
  <c r="AF52" i="7" s="1"/>
  <c r="AE54" i="7"/>
  <c r="AF54" i="7" s="1"/>
  <c r="Q56" i="7"/>
  <c r="AE68" i="7"/>
  <c r="AF68" i="7" s="1"/>
  <c r="AE74" i="7"/>
  <c r="AF74" i="7" s="1"/>
  <c r="Q98" i="7"/>
  <c r="AE92" i="7"/>
  <c r="AF92" i="7" s="1"/>
  <c r="AE84" i="7"/>
  <c r="AF84" i="7" s="1"/>
  <c r="AE16" i="7"/>
  <c r="AF16" i="7" s="1"/>
  <c r="R13" i="7"/>
  <c r="U19" i="7"/>
  <c r="R27" i="7"/>
  <c r="R31" i="7"/>
  <c r="AD35" i="7"/>
  <c r="AD39" i="7"/>
  <c r="Q47" i="7"/>
  <c r="AD47" i="7"/>
  <c r="R8" i="7"/>
  <c r="S8" i="7" s="1"/>
  <c r="R30" i="7"/>
  <c r="S30" i="7" s="1"/>
  <c r="R47" i="7"/>
  <c r="S47" i="7" s="1"/>
  <c r="U49" i="7"/>
  <c r="U55" i="7"/>
  <c r="AD57" i="7"/>
  <c r="R61" i="7"/>
  <c r="S61" i="7" s="1"/>
  <c r="U69" i="7"/>
  <c r="R71" i="7"/>
  <c r="S71" i="7" s="1"/>
  <c r="AD71" i="7"/>
  <c r="U75" i="7"/>
  <c r="R77" i="7"/>
  <c r="S77" i="7" s="1"/>
  <c r="R44" i="7"/>
  <c r="S44" i="7" s="1"/>
  <c r="R48" i="7"/>
  <c r="S48" i="7" s="1"/>
  <c r="R52" i="7"/>
  <c r="S52" i="7" s="1"/>
  <c r="R60" i="7"/>
  <c r="S60" i="7" s="1"/>
  <c r="R64" i="7"/>
  <c r="S64" i="7" s="1"/>
  <c r="Q69" i="7"/>
  <c r="Q75" i="7"/>
  <c r="R76" i="7"/>
  <c r="S76" i="7" s="1"/>
  <c r="Q79" i="7"/>
  <c r="U81" i="7"/>
  <c r="U83" i="7"/>
  <c r="R85" i="7"/>
  <c r="S85" i="7" s="1"/>
  <c r="R87" i="7"/>
  <c r="S87" i="7" s="1"/>
  <c r="AD87" i="7"/>
  <c r="R91" i="7"/>
  <c r="S91" i="7" s="1"/>
  <c r="AD91" i="7"/>
  <c r="R95" i="7"/>
  <c r="S95" i="7" s="1"/>
  <c r="AD97" i="7"/>
  <c r="R99" i="7"/>
  <c r="S99" i="7" s="1"/>
  <c r="Y101" i="7"/>
  <c r="Q83" i="7"/>
  <c r="Q85" i="7"/>
  <c r="R86" i="7"/>
  <c r="S86" i="7" s="1"/>
  <c r="Q87" i="7"/>
  <c r="R88" i="7"/>
  <c r="R90" i="7"/>
  <c r="S90" i="7" s="1"/>
  <c r="R92" i="7"/>
  <c r="S92" i="7" s="1"/>
  <c r="Q93" i="7"/>
  <c r="R94" i="7"/>
  <c r="S94" i="7" s="1"/>
  <c r="Q95" i="7"/>
  <c r="R96" i="7"/>
  <c r="R100" i="7"/>
  <c r="S100" i="7" s="1"/>
  <c r="AC101" i="6"/>
  <c r="Z101" i="6"/>
  <c r="X101" i="6"/>
  <c r="W101" i="6"/>
  <c r="V101" i="6"/>
  <c r="T101" i="6"/>
  <c r="O101" i="6"/>
  <c r="M101" i="6"/>
  <c r="L101" i="6"/>
  <c r="K101" i="6"/>
  <c r="J101" i="6"/>
  <c r="I101" i="6"/>
  <c r="H101" i="6"/>
  <c r="AB100" i="6"/>
  <c r="AA100" i="6"/>
  <c r="AD100" i="6" s="1"/>
  <c r="Y100" i="6"/>
  <c r="P100" i="6"/>
  <c r="U100" i="6" s="1"/>
  <c r="N100" i="6"/>
  <c r="AB99" i="6"/>
  <c r="AA99" i="6"/>
  <c r="AE99" i="6" s="1"/>
  <c r="AF99" i="6" s="1"/>
  <c r="Y99" i="6"/>
  <c r="P99" i="6"/>
  <c r="R99" i="6" s="1"/>
  <c r="S99" i="6" s="1"/>
  <c r="N99" i="6"/>
  <c r="G99" i="6"/>
  <c r="AB98" i="6"/>
  <c r="AA98" i="6"/>
  <c r="AD98" i="6" s="1"/>
  <c r="Y98" i="6"/>
  <c r="P98" i="6"/>
  <c r="U98" i="6" s="1"/>
  <c r="N98" i="6"/>
  <c r="AB97" i="6"/>
  <c r="AA97" i="6"/>
  <c r="AE97" i="6" s="1"/>
  <c r="AF97" i="6" s="1"/>
  <c r="Y97" i="6"/>
  <c r="P97" i="6"/>
  <c r="U97" i="6" s="1"/>
  <c r="N97" i="6"/>
  <c r="AB96" i="6"/>
  <c r="AA96" i="6"/>
  <c r="AD96" i="6" s="1"/>
  <c r="Y96" i="6"/>
  <c r="P96" i="6"/>
  <c r="Q96" i="6" s="1"/>
  <c r="N96" i="6"/>
  <c r="G96" i="6"/>
  <c r="AB95" i="6"/>
  <c r="AA95" i="6"/>
  <c r="AE95" i="6" s="1"/>
  <c r="AF95" i="6" s="1"/>
  <c r="Y95" i="6"/>
  <c r="P95" i="6"/>
  <c r="R95" i="6" s="1"/>
  <c r="S95" i="6" s="1"/>
  <c r="N95" i="6"/>
  <c r="AA94" i="6"/>
  <c r="AD94" i="6" s="1"/>
  <c r="Y94" i="6"/>
  <c r="P94" i="6"/>
  <c r="Q94" i="6" s="1"/>
  <c r="N94" i="6"/>
  <c r="G94" i="6"/>
  <c r="AB93" i="6"/>
  <c r="AA93" i="6"/>
  <c r="AE93" i="6" s="1"/>
  <c r="AF93" i="6" s="1"/>
  <c r="Y93" i="6"/>
  <c r="P93" i="6"/>
  <c r="R93" i="6" s="1"/>
  <c r="S93" i="6" s="1"/>
  <c r="N93" i="6"/>
  <c r="G93" i="6"/>
  <c r="AA92" i="6"/>
  <c r="AD92" i="6" s="1"/>
  <c r="Y92" i="6"/>
  <c r="P92" i="6"/>
  <c r="N92" i="6"/>
  <c r="G92" i="6"/>
  <c r="AB91" i="6"/>
  <c r="AA91" i="6"/>
  <c r="AE91" i="6" s="1"/>
  <c r="AF91" i="6" s="1"/>
  <c r="Y91" i="6"/>
  <c r="P91" i="6"/>
  <c r="R91" i="6" s="1"/>
  <c r="S91" i="6" s="1"/>
  <c r="N91" i="6"/>
  <c r="AB90" i="6"/>
  <c r="AA90" i="6"/>
  <c r="AD90" i="6" s="1"/>
  <c r="Y90" i="6"/>
  <c r="P90" i="6"/>
  <c r="Q90" i="6" s="1"/>
  <c r="N90" i="6"/>
  <c r="G90" i="6"/>
  <c r="AB89" i="6"/>
  <c r="AA89" i="6"/>
  <c r="AE89" i="6" s="1"/>
  <c r="AF89" i="6" s="1"/>
  <c r="Y89" i="6"/>
  <c r="P89" i="6"/>
  <c r="U89" i="6" s="1"/>
  <c r="N89" i="6"/>
  <c r="AB88" i="6"/>
  <c r="AA88" i="6"/>
  <c r="AD88" i="6" s="1"/>
  <c r="Y88" i="6"/>
  <c r="Q88" i="6"/>
  <c r="P88" i="6"/>
  <c r="U88" i="6" s="1"/>
  <c r="N88" i="6"/>
  <c r="G88" i="6"/>
  <c r="AA87" i="6"/>
  <c r="Y87" i="6"/>
  <c r="P87" i="6"/>
  <c r="U87" i="6" s="1"/>
  <c r="N87" i="6"/>
  <c r="G87" i="6"/>
  <c r="AA86" i="6"/>
  <c r="AB86" i="6" s="1"/>
  <c r="Y86" i="6"/>
  <c r="P86" i="6"/>
  <c r="G86" i="6" s="1"/>
  <c r="N86" i="6"/>
  <c r="AB85" i="6"/>
  <c r="AA85" i="6"/>
  <c r="AE85" i="6" s="1"/>
  <c r="AF85" i="6" s="1"/>
  <c r="Y85" i="6"/>
  <c r="P85" i="6"/>
  <c r="R85" i="6" s="1"/>
  <c r="N85" i="6"/>
  <c r="AB84" i="6"/>
  <c r="AA84" i="6"/>
  <c r="AD84" i="6" s="1"/>
  <c r="Y84" i="6"/>
  <c r="P84" i="6"/>
  <c r="U84" i="6" s="1"/>
  <c r="N84" i="6"/>
  <c r="G84" i="6"/>
  <c r="AB83" i="6"/>
  <c r="AA83" i="6"/>
  <c r="AE83" i="6" s="1"/>
  <c r="AF83" i="6" s="1"/>
  <c r="Y83" i="6"/>
  <c r="P83" i="6"/>
  <c r="Q83" i="6" s="1"/>
  <c r="N83" i="6"/>
  <c r="G83" i="6"/>
  <c r="AB82" i="6"/>
  <c r="AA82" i="6"/>
  <c r="AD82" i="6" s="1"/>
  <c r="Y82" i="6"/>
  <c r="P82" i="6"/>
  <c r="U82" i="6" s="1"/>
  <c r="N82" i="6"/>
  <c r="G82" i="6"/>
  <c r="AB81" i="6"/>
  <c r="AA81" i="6"/>
  <c r="AE81" i="6" s="1"/>
  <c r="AF81" i="6" s="1"/>
  <c r="Y81" i="6"/>
  <c r="Q81" i="6"/>
  <c r="P81" i="6"/>
  <c r="S81" i="6" s="1"/>
  <c r="N81" i="6"/>
  <c r="G81" i="6"/>
  <c r="AB80" i="6"/>
  <c r="AA80" i="6"/>
  <c r="AD80" i="6" s="1"/>
  <c r="Y80" i="6"/>
  <c r="P80" i="6"/>
  <c r="Q80" i="6" s="1"/>
  <c r="N80" i="6"/>
  <c r="G80" i="6"/>
  <c r="AA79" i="6"/>
  <c r="AB79" i="6" s="1"/>
  <c r="Y79" i="6"/>
  <c r="P79" i="6"/>
  <c r="Q79" i="6" s="1"/>
  <c r="N79" i="6"/>
  <c r="G79" i="6"/>
  <c r="AA78" i="6"/>
  <c r="AB78" i="6" s="1"/>
  <c r="Y78" i="6"/>
  <c r="P78" i="6"/>
  <c r="U78" i="6" s="1"/>
  <c r="N78" i="6"/>
  <c r="G78" i="6"/>
  <c r="AB77" i="6"/>
  <c r="AA77" i="6"/>
  <c r="AD77" i="6" s="1"/>
  <c r="Y77" i="6"/>
  <c r="P77" i="6"/>
  <c r="Q77" i="6" s="1"/>
  <c r="N77" i="6"/>
  <c r="G77" i="6"/>
  <c r="AB76" i="6"/>
  <c r="AA76" i="6"/>
  <c r="AE76" i="6" s="1"/>
  <c r="AF76" i="6" s="1"/>
  <c r="Y76" i="6"/>
  <c r="P76" i="6"/>
  <c r="R76" i="6" s="1"/>
  <c r="S76" i="6" s="1"/>
  <c r="N76" i="6"/>
  <c r="AA75" i="6"/>
  <c r="AB75" i="6" s="1"/>
  <c r="Y75" i="6"/>
  <c r="P75" i="6"/>
  <c r="N75" i="6"/>
  <c r="G75" i="6"/>
  <c r="AB74" i="6"/>
  <c r="AA74" i="6"/>
  <c r="AE74" i="6" s="1"/>
  <c r="AF74" i="6" s="1"/>
  <c r="Y74" i="6"/>
  <c r="P74" i="6"/>
  <c r="N74" i="6"/>
  <c r="G74" i="6"/>
  <c r="AB73" i="6"/>
  <c r="AA73" i="6"/>
  <c r="AD73" i="6" s="1"/>
  <c r="Y73" i="6"/>
  <c r="P73" i="6"/>
  <c r="N73" i="6"/>
  <c r="G73" i="6"/>
  <c r="AB72" i="6"/>
  <c r="AA72" i="6"/>
  <c r="AE72" i="6" s="1"/>
  <c r="AF72" i="6" s="1"/>
  <c r="Y72" i="6"/>
  <c r="P72" i="6"/>
  <c r="R72" i="6" s="1"/>
  <c r="S72" i="6" s="1"/>
  <c r="N72" i="6"/>
  <c r="AB71" i="6"/>
  <c r="AA71" i="6"/>
  <c r="AD71" i="6" s="1"/>
  <c r="Y71" i="6"/>
  <c r="P71" i="6"/>
  <c r="Q71" i="6" s="1"/>
  <c r="N71" i="6"/>
  <c r="G71" i="6"/>
  <c r="AB70" i="6"/>
  <c r="AA70" i="6"/>
  <c r="AE70" i="6" s="1"/>
  <c r="AF70" i="6" s="1"/>
  <c r="Y70" i="6"/>
  <c r="P70" i="6"/>
  <c r="U70" i="6" s="1"/>
  <c r="N70" i="6"/>
  <c r="G70" i="6"/>
  <c r="AB69" i="6"/>
  <c r="AA69" i="6"/>
  <c r="AD69" i="6" s="1"/>
  <c r="Y69" i="6"/>
  <c r="P69" i="6"/>
  <c r="Q69" i="6" s="1"/>
  <c r="N69" i="6"/>
  <c r="G69" i="6"/>
  <c r="AB68" i="6"/>
  <c r="AA68" i="6"/>
  <c r="AE68" i="6" s="1"/>
  <c r="AF68" i="6" s="1"/>
  <c r="Y68" i="6"/>
  <c r="P68" i="6"/>
  <c r="R68" i="6" s="1"/>
  <c r="S68" i="6" s="1"/>
  <c r="N68" i="6"/>
  <c r="AB67" i="6"/>
  <c r="AA67" i="6"/>
  <c r="AD67" i="6" s="1"/>
  <c r="Y67" i="6"/>
  <c r="P67" i="6"/>
  <c r="N67" i="6"/>
  <c r="G67" i="6"/>
  <c r="AB66" i="6"/>
  <c r="AA66" i="6"/>
  <c r="AE66" i="6" s="1"/>
  <c r="AF66" i="6" s="1"/>
  <c r="Y66" i="6"/>
  <c r="P66" i="6"/>
  <c r="N66" i="6"/>
  <c r="G66" i="6"/>
  <c r="AB65" i="6"/>
  <c r="AA65" i="6"/>
  <c r="AD65" i="6" s="1"/>
  <c r="Y65" i="6"/>
  <c r="P65" i="6"/>
  <c r="N65" i="6"/>
  <c r="G65" i="6"/>
  <c r="AB64" i="6"/>
  <c r="AA64" i="6"/>
  <c r="AE64" i="6" s="1"/>
  <c r="AF64" i="6" s="1"/>
  <c r="Y64" i="6"/>
  <c r="P64" i="6"/>
  <c r="R64" i="6" s="1"/>
  <c r="S64" i="6" s="1"/>
  <c r="N64" i="6"/>
  <c r="G64" i="6"/>
  <c r="AA63" i="6"/>
  <c r="AD63" i="6" s="1"/>
  <c r="Y63" i="6"/>
  <c r="P63" i="6"/>
  <c r="Q63" i="6" s="1"/>
  <c r="N63" i="6"/>
  <c r="G63" i="6"/>
  <c r="AB62" i="6"/>
  <c r="AA62" i="6"/>
  <c r="AE62" i="6" s="1"/>
  <c r="AF62" i="6" s="1"/>
  <c r="Y62" i="6"/>
  <c r="P62" i="6"/>
  <c r="U62" i="6" s="1"/>
  <c r="N62" i="6"/>
  <c r="G62" i="6"/>
  <c r="AB61" i="6"/>
  <c r="AA61" i="6"/>
  <c r="AD61" i="6" s="1"/>
  <c r="Y61" i="6"/>
  <c r="P61" i="6"/>
  <c r="Q61" i="6" s="1"/>
  <c r="N61" i="6"/>
  <c r="AB60" i="6"/>
  <c r="AA60" i="6"/>
  <c r="AE60" i="6" s="1"/>
  <c r="AF60" i="6" s="1"/>
  <c r="Y60" i="6"/>
  <c r="P60" i="6"/>
  <c r="R60" i="6" s="1"/>
  <c r="S60" i="6" s="1"/>
  <c r="N60" i="6"/>
  <c r="G60" i="6"/>
  <c r="AB59" i="6"/>
  <c r="AA59" i="6"/>
  <c r="AD59" i="6" s="1"/>
  <c r="Y59" i="6"/>
  <c r="P59" i="6"/>
  <c r="Q59" i="6" s="1"/>
  <c r="N59" i="6"/>
  <c r="G59" i="6"/>
  <c r="AA58" i="6"/>
  <c r="AE58" i="6" s="1"/>
  <c r="AF58" i="6" s="1"/>
  <c r="Y58" i="6"/>
  <c r="P58" i="6"/>
  <c r="N58" i="6"/>
  <c r="G58" i="6"/>
  <c r="AB57" i="6"/>
  <c r="AA57" i="6"/>
  <c r="AD57" i="6" s="1"/>
  <c r="Y57" i="6"/>
  <c r="P57" i="6"/>
  <c r="U57" i="6" s="1"/>
  <c r="N57" i="6"/>
  <c r="AA56" i="6"/>
  <c r="Y56" i="6"/>
  <c r="P56" i="6"/>
  <c r="N56" i="6"/>
  <c r="G56" i="6"/>
  <c r="AB55" i="6"/>
  <c r="AA55" i="6"/>
  <c r="AD55" i="6" s="1"/>
  <c r="Y55" i="6"/>
  <c r="P55" i="6"/>
  <c r="U55" i="6" s="1"/>
  <c r="N55" i="6"/>
  <c r="G55" i="6"/>
  <c r="AB54" i="6"/>
  <c r="AA54" i="6"/>
  <c r="AE54" i="6" s="1"/>
  <c r="AF54" i="6" s="1"/>
  <c r="Y54" i="6"/>
  <c r="P54" i="6"/>
  <c r="R54" i="6" s="1"/>
  <c r="S54" i="6" s="1"/>
  <c r="N54" i="6"/>
  <c r="G54" i="6"/>
  <c r="AB53" i="6"/>
  <c r="AA53" i="6"/>
  <c r="AD53" i="6" s="1"/>
  <c r="Y53" i="6"/>
  <c r="P53" i="6"/>
  <c r="U53" i="6" s="1"/>
  <c r="N53" i="6"/>
  <c r="G53" i="6"/>
  <c r="AB52" i="6"/>
  <c r="AA52" i="6"/>
  <c r="AE52" i="6" s="1"/>
  <c r="AF52" i="6" s="1"/>
  <c r="Y52" i="6"/>
  <c r="P52" i="6"/>
  <c r="N52" i="6"/>
  <c r="G52" i="6"/>
  <c r="AA51" i="6"/>
  <c r="AD51" i="6" s="1"/>
  <c r="Y51" i="6"/>
  <c r="P51" i="6"/>
  <c r="U51" i="6" s="1"/>
  <c r="N51" i="6"/>
  <c r="G51" i="6"/>
  <c r="AB50" i="6"/>
  <c r="AA50" i="6"/>
  <c r="AE50" i="6" s="1"/>
  <c r="AF50" i="6" s="1"/>
  <c r="Y50" i="6"/>
  <c r="P50" i="6"/>
  <c r="R50" i="6" s="1"/>
  <c r="S50" i="6" s="1"/>
  <c r="N50" i="6"/>
  <c r="AA49" i="6"/>
  <c r="AD49" i="6" s="1"/>
  <c r="Y49" i="6"/>
  <c r="P49" i="6"/>
  <c r="U49" i="6" s="1"/>
  <c r="N49" i="6"/>
  <c r="G49" i="6"/>
  <c r="AB48" i="6"/>
  <c r="AA48" i="6"/>
  <c r="AE48" i="6" s="1"/>
  <c r="AF48" i="6" s="1"/>
  <c r="Y48" i="6"/>
  <c r="P48" i="6"/>
  <c r="Q48" i="6" s="1"/>
  <c r="N48" i="6"/>
  <c r="G48" i="6"/>
  <c r="AB47" i="6"/>
  <c r="AA47" i="6"/>
  <c r="AD47" i="6" s="1"/>
  <c r="Y47" i="6"/>
  <c r="P47" i="6"/>
  <c r="U47" i="6" s="1"/>
  <c r="N47" i="6"/>
  <c r="G47" i="6"/>
  <c r="AB46" i="6"/>
  <c r="AA46" i="6"/>
  <c r="AE46" i="6" s="1"/>
  <c r="AF46" i="6" s="1"/>
  <c r="Y46" i="6"/>
  <c r="P46" i="6"/>
  <c r="R46" i="6" s="1"/>
  <c r="S46" i="6" s="1"/>
  <c r="N46" i="6"/>
  <c r="AB45" i="6"/>
  <c r="AA45" i="6"/>
  <c r="AD45" i="6" s="1"/>
  <c r="Y45" i="6"/>
  <c r="P45" i="6"/>
  <c r="U45" i="6" s="1"/>
  <c r="N45" i="6"/>
  <c r="G45" i="6"/>
  <c r="AB44" i="6"/>
  <c r="AA44" i="6"/>
  <c r="AE44" i="6" s="1"/>
  <c r="AF44" i="6" s="1"/>
  <c r="Y44" i="6"/>
  <c r="P44" i="6"/>
  <c r="U44" i="6" s="1"/>
  <c r="N44" i="6"/>
  <c r="G44" i="6"/>
  <c r="AB43" i="6"/>
  <c r="AA43" i="6"/>
  <c r="AD43" i="6" s="1"/>
  <c r="Y43" i="6"/>
  <c r="P43" i="6"/>
  <c r="U43" i="6" s="1"/>
  <c r="N43" i="6"/>
  <c r="G43" i="6"/>
  <c r="AB42" i="6"/>
  <c r="AA42" i="6"/>
  <c r="AE42" i="6" s="1"/>
  <c r="AF42" i="6" s="1"/>
  <c r="Y42" i="6"/>
  <c r="P42" i="6"/>
  <c r="R42" i="6" s="1"/>
  <c r="N42" i="6"/>
  <c r="AB41" i="6"/>
  <c r="AA41" i="6"/>
  <c r="AD41" i="6" s="1"/>
  <c r="Y41" i="6"/>
  <c r="U41" i="6"/>
  <c r="S41" i="6"/>
  <c r="Q41" i="6"/>
  <c r="N41" i="6"/>
  <c r="G41" i="6"/>
  <c r="AA40" i="6"/>
  <c r="AD40" i="6" s="1"/>
  <c r="Y40" i="6"/>
  <c r="P40" i="6"/>
  <c r="R40" i="6" s="1"/>
  <c r="S40" i="6" s="1"/>
  <c r="N40" i="6"/>
  <c r="G40" i="6"/>
  <c r="AB39" i="6"/>
  <c r="AA39" i="6"/>
  <c r="AD39" i="6" s="1"/>
  <c r="Y39" i="6"/>
  <c r="P39" i="6"/>
  <c r="U39" i="6" s="1"/>
  <c r="N39" i="6"/>
  <c r="AA38" i="6"/>
  <c r="AE38" i="6" s="1"/>
  <c r="AF38" i="6" s="1"/>
  <c r="Y38" i="6"/>
  <c r="P38" i="6"/>
  <c r="U38" i="6" s="1"/>
  <c r="N38" i="6"/>
  <c r="G38" i="6"/>
  <c r="AB37" i="6"/>
  <c r="AA37" i="6"/>
  <c r="AD37" i="6" s="1"/>
  <c r="Y37" i="6"/>
  <c r="P37" i="6"/>
  <c r="U37" i="6" s="1"/>
  <c r="N37" i="6"/>
  <c r="G37" i="6"/>
  <c r="AB36" i="6"/>
  <c r="AA36" i="6"/>
  <c r="AE36" i="6" s="1"/>
  <c r="AF36" i="6" s="1"/>
  <c r="Y36" i="6"/>
  <c r="P36" i="6"/>
  <c r="R36" i="6" s="1"/>
  <c r="S36" i="6" s="1"/>
  <c r="N36" i="6"/>
  <c r="G36" i="6"/>
  <c r="AB35" i="6"/>
  <c r="AA35" i="6"/>
  <c r="AD35" i="6" s="1"/>
  <c r="Y35" i="6"/>
  <c r="P35" i="6"/>
  <c r="U35" i="6" s="1"/>
  <c r="N35" i="6"/>
  <c r="G35" i="6"/>
  <c r="AA34" i="6"/>
  <c r="AE34" i="6" s="1"/>
  <c r="AF34" i="6" s="1"/>
  <c r="Y34" i="6"/>
  <c r="P34" i="6"/>
  <c r="R34" i="6" s="1"/>
  <c r="N34" i="6"/>
  <c r="G34" i="6"/>
  <c r="AA33" i="6"/>
  <c r="AD33" i="6" s="1"/>
  <c r="Y33" i="6"/>
  <c r="P33" i="6"/>
  <c r="U33" i="6" s="1"/>
  <c r="N33" i="6"/>
  <c r="AB32" i="6"/>
  <c r="AA32" i="6"/>
  <c r="AE32" i="6" s="1"/>
  <c r="AF32" i="6" s="1"/>
  <c r="Y32" i="6"/>
  <c r="P32" i="6"/>
  <c r="N32" i="6"/>
  <c r="G32" i="6"/>
  <c r="AB31" i="6"/>
  <c r="AA31" i="6"/>
  <c r="AD31" i="6" s="1"/>
  <c r="Y31" i="6"/>
  <c r="P31" i="6"/>
  <c r="U31" i="6" s="1"/>
  <c r="N31" i="6"/>
  <c r="AA30" i="6"/>
  <c r="AE30" i="6" s="1"/>
  <c r="AF30" i="6" s="1"/>
  <c r="Y30" i="6"/>
  <c r="P30" i="6"/>
  <c r="R30" i="6" s="1"/>
  <c r="N30" i="6"/>
  <c r="G30" i="6"/>
  <c r="AB29" i="6"/>
  <c r="AA29" i="6"/>
  <c r="AD29" i="6" s="1"/>
  <c r="Y29" i="6"/>
  <c r="P29" i="6"/>
  <c r="U29" i="6" s="1"/>
  <c r="N29" i="6"/>
  <c r="AB28" i="6"/>
  <c r="AA28" i="6"/>
  <c r="AE28" i="6" s="1"/>
  <c r="AF28" i="6" s="1"/>
  <c r="Y28" i="6"/>
  <c r="P28" i="6"/>
  <c r="R28" i="6" s="1"/>
  <c r="S28" i="6" s="1"/>
  <c r="N28" i="6"/>
  <c r="G28" i="6"/>
  <c r="AB27" i="6"/>
  <c r="AA27" i="6"/>
  <c r="AD27" i="6" s="1"/>
  <c r="Y27" i="6"/>
  <c r="P27" i="6"/>
  <c r="U27" i="6" s="1"/>
  <c r="N27" i="6"/>
  <c r="AA26" i="6"/>
  <c r="AE26" i="6" s="1"/>
  <c r="AF26" i="6" s="1"/>
  <c r="Y26" i="6"/>
  <c r="P26" i="6"/>
  <c r="U26" i="6" s="1"/>
  <c r="N26" i="6"/>
  <c r="G26" i="6"/>
  <c r="AB25" i="6"/>
  <c r="AA25" i="6"/>
  <c r="AD25" i="6" s="1"/>
  <c r="Y25" i="6"/>
  <c r="P25" i="6"/>
  <c r="Q25" i="6" s="1"/>
  <c r="N25" i="6"/>
  <c r="G25" i="6"/>
  <c r="AB24" i="6"/>
  <c r="AA24" i="6"/>
  <c r="AE24" i="6" s="1"/>
  <c r="AF24" i="6" s="1"/>
  <c r="Y24" i="6"/>
  <c r="P24" i="6"/>
  <c r="N24" i="6"/>
  <c r="G24" i="6"/>
  <c r="AA23" i="6"/>
  <c r="AD23" i="6" s="1"/>
  <c r="Y23" i="6"/>
  <c r="P23" i="6"/>
  <c r="U23" i="6" s="1"/>
  <c r="N23" i="6"/>
  <c r="AB22" i="6"/>
  <c r="AA22" i="6"/>
  <c r="AE22" i="6" s="1"/>
  <c r="AF22" i="6" s="1"/>
  <c r="Y22" i="6"/>
  <c r="P22" i="6"/>
  <c r="U22" i="6" s="1"/>
  <c r="N22" i="6"/>
  <c r="G22" i="6"/>
  <c r="AB21" i="6"/>
  <c r="AA21" i="6"/>
  <c r="AD21" i="6" s="1"/>
  <c r="Y21" i="6"/>
  <c r="P21" i="6"/>
  <c r="U21" i="6" s="1"/>
  <c r="N21" i="6"/>
  <c r="AB20" i="6"/>
  <c r="AA20" i="6"/>
  <c r="AE20" i="6" s="1"/>
  <c r="AF20" i="6" s="1"/>
  <c r="Y20" i="6"/>
  <c r="P20" i="6"/>
  <c r="R20" i="6" s="1"/>
  <c r="S20" i="6" s="1"/>
  <c r="N20" i="6"/>
  <c r="G20" i="6"/>
  <c r="AB19" i="6"/>
  <c r="AA19" i="6"/>
  <c r="AD19" i="6" s="1"/>
  <c r="Y19" i="6"/>
  <c r="P19" i="6"/>
  <c r="U19" i="6" s="1"/>
  <c r="N19" i="6"/>
  <c r="AB18" i="6"/>
  <c r="AA18" i="6"/>
  <c r="AE18" i="6" s="1"/>
  <c r="AF18" i="6" s="1"/>
  <c r="Y18" i="6"/>
  <c r="P18" i="6"/>
  <c r="R18" i="6" s="1"/>
  <c r="N18" i="6"/>
  <c r="G18" i="6"/>
  <c r="AB17" i="6"/>
  <c r="AA17" i="6"/>
  <c r="AD17" i="6" s="1"/>
  <c r="Y17" i="6"/>
  <c r="P17" i="6"/>
  <c r="U17" i="6" s="1"/>
  <c r="N17" i="6"/>
  <c r="AB16" i="6"/>
  <c r="AA16" i="6"/>
  <c r="AE16" i="6" s="1"/>
  <c r="AF16" i="6" s="1"/>
  <c r="Y16" i="6"/>
  <c r="P16" i="6"/>
  <c r="R16" i="6" s="1"/>
  <c r="S16" i="6" s="1"/>
  <c r="N16" i="6"/>
  <c r="G16" i="6"/>
  <c r="AB15" i="6"/>
  <c r="AA15" i="6"/>
  <c r="AD15" i="6" s="1"/>
  <c r="Y15" i="6"/>
  <c r="P15" i="6"/>
  <c r="U15" i="6" s="1"/>
  <c r="N15" i="6"/>
  <c r="G15" i="6"/>
  <c r="AB14" i="6"/>
  <c r="AA14" i="6"/>
  <c r="AE14" i="6" s="1"/>
  <c r="AF14" i="6" s="1"/>
  <c r="Y14" i="6"/>
  <c r="P14" i="6"/>
  <c r="R14" i="6" s="1"/>
  <c r="S14" i="6" s="1"/>
  <c r="N14" i="6"/>
  <c r="G14" i="6"/>
  <c r="AB13" i="6"/>
  <c r="AA13" i="6"/>
  <c r="AD13" i="6" s="1"/>
  <c r="Y13" i="6"/>
  <c r="P13" i="6"/>
  <c r="U13" i="6" s="1"/>
  <c r="N13" i="6"/>
  <c r="AB12" i="6"/>
  <c r="AA12" i="6"/>
  <c r="AE12" i="6" s="1"/>
  <c r="AF12" i="6" s="1"/>
  <c r="Y12" i="6"/>
  <c r="P12" i="6"/>
  <c r="R12" i="6" s="1"/>
  <c r="S12" i="6" s="1"/>
  <c r="N12" i="6"/>
  <c r="G12" i="6"/>
  <c r="AB11" i="6"/>
  <c r="AA11" i="6"/>
  <c r="AD11" i="6" s="1"/>
  <c r="Y11" i="6"/>
  <c r="P11" i="6"/>
  <c r="U11" i="6" s="1"/>
  <c r="N11" i="6"/>
  <c r="AB10" i="6"/>
  <c r="AA10" i="6"/>
  <c r="AE10" i="6" s="1"/>
  <c r="AF10" i="6" s="1"/>
  <c r="Y10" i="6"/>
  <c r="P10" i="6"/>
  <c r="R10" i="6" s="1"/>
  <c r="S10" i="6" s="1"/>
  <c r="N10" i="6"/>
  <c r="G10" i="6"/>
  <c r="AB9" i="6"/>
  <c r="AA9" i="6"/>
  <c r="AD9" i="6" s="1"/>
  <c r="Y9" i="6"/>
  <c r="P9" i="6"/>
  <c r="U9" i="6" s="1"/>
  <c r="N9" i="6"/>
  <c r="AB8" i="6"/>
  <c r="AA8" i="6"/>
  <c r="AE8" i="6" s="1"/>
  <c r="Y8" i="6"/>
  <c r="P8" i="6"/>
  <c r="U8" i="6" s="1"/>
  <c r="N8" i="6"/>
  <c r="G8" i="6"/>
  <c r="AA7" i="6"/>
  <c r="AE7" i="6" s="1"/>
  <c r="AF7" i="6" s="1"/>
  <c r="Y7" i="6"/>
  <c r="P7" i="6"/>
  <c r="Q7" i="6" s="1"/>
  <c r="N7" i="6"/>
  <c r="B6" i="6"/>
  <c r="C6" i="6" s="1"/>
  <c r="D6" i="6" s="1"/>
  <c r="E6" i="6" s="1"/>
  <c r="F6" i="6" s="1"/>
  <c r="G6" i="6" s="1"/>
  <c r="H6" i="6" s="1"/>
  <c r="I6" i="6" s="1"/>
  <c r="J6" i="6" s="1"/>
  <c r="K6" i="6" s="1"/>
  <c r="Q57" i="6"/>
  <c r="AB63" i="6"/>
  <c r="Q33" i="6"/>
  <c r="AB92" i="6"/>
  <c r="Q100" i="6"/>
  <c r="U25" i="6"/>
  <c r="AE27" i="6"/>
  <c r="AF27" i="6" s="1"/>
  <c r="Q35" i="6"/>
  <c r="Q37" i="6"/>
  <c r="AE100" i="6"/>
  <c r="AF100" i="6" s="1"/>
  <c r="AE11" i="6"/>
  <c r="AF11" i="6" s="1"/>
  <c r="Q23" i="6"/>
  <c r="Q43" i="6"/>
  <c r="Q45" i="6"/>
  <c r="Q53" i="6"/>
  <c r="Q55" i="6"/>
  <c r="AE57" i="6"/>
  <c r="AF57" i="6" s="1"/>
  <c r="U65" i="6"/>
  <c r="Q65" i="6"/>
  <c r="U67" i="6"/>
  <c r="Q67" i="6"/>
  <c r="U71" i="6"/>
  <c r="U73" i="6"/>
  <c r="Q73" i="6"/>
  <c r="U75" i="6"/>
  <c r="Q75" i="6"/>
  <c r="U77" i="6"/>
  <c r="U80" i="6"/>
  <c r="AE88" i="6"/>
  <c r="AF88" i="6" s="1"/>
  <c r="U92" i="6"/>
  <c r="Q92" i="6"/>
  <c r="U94" i="6"/>
  <c r="AE35" i="6"/>
  <c r="AF35" i="6" s="1"/>
  <c r="AE43" i="6"/>
  <c r="AF43" i="6" s="1"/>
  <c r="AE51" i="6"/>
  <c r="AF51" i="6" s="1"/>
  <c r="AE53" i="6"/>
  <c r="AF53" i="6" s="1"/>
  <c r="AE55" i="6"/>
  <c r="AF55" i="6" s="1"/>
  <c r="AE65" i="6"/>
  <c r="AF65" i="6" s="1"/>
  <c r="AE67" i="6"/>
  <c r="AF67" i="6" s="1"/>
  <c r="AE73" i="6"/>
  <c r="AF73" i="6" s="1"/>
  <c r="AE77" i="6"/>
  <c r="AF77" i="6" s="1"/>
  <c r="AE92" i="6"/>
  <c r="AF92" i="6" s="1"/>
  <c r="Y101" i="6"/>
  <c r="AB58" i="6"/>
  <c r="AE33" i="6"/>
  <c r="AF33" i="6" s="1"/>
  <c r="R8" i="6"/>
  <c r="S8" i="6" s="1"/>
  <c r="AD8" i="6"/>
  <c r="U12" i="6"/>
  <c r="U16" i="6"/>
  <c r="U20" i="6"/>
  <c r="U24" i="6"/>
  <c r="R26" i="6"/>
  <c r="S26" i="6" s="1"/>
  <c r="AD26" i="6"/>
  <c r="U28" i="6"/>
  <c r="R32" i="6"/>
  <c r="U36" i="6"/>
  <c r="R38" i="6"/>
  <c r="S38" i="6" s="1"/>
  <c r="AD38" i="6"/>
  <c r="Q44" i="6"/>
  <c r="AD44" i="6"/>
  <c r="Q52" i="6"/>
  <c r="U52" i="6"/>
  <c r="AD52" i="6"/>
  <c r="Q56" i="6"/>
  <c r="U56" i="6"/>
  <c r="AE56" i="6"/>
  <c r="AF56" i="6" s="1"/>
  <c r="AB56" i="6"/>
  <c r="Q58" i="6"/>
  <c r="U58" i="6"/>
  <c r="AD58" i="6"/>
  <c r="Q66" i="6"/>
  <c r="U66" i="6"/>
  <c r="AD66" i="6"/>
  <c r="Q74" i="6"/>
  <c r="U74" i="6"/>
  <c r="AD74" i="6"/>
  <c r="Q78" i="6"/>
  <c r="AE78" i="6"/>
  <c r="AF78" i="6" s="1"/>
  <c r="R83" i="6"/>
  <c r="S83" i="6" s="1"/>
  <c r="AE87" i="6"/>
  <c r="AF87" i="6" s="1"/>
  <c r="AB87" i="6"/>
  <c r="AD87" i="6"/>
  <c r="Q93" i="6"/>
  <c r="AD97" i="6"/>
  <c r="R7" i="6"/>
  <c r="Q8" i="6"/>
  <c r="Q12" i="6"/>
  <c r="Q14" i="6"/>
  <c r="Q20" i="6"/>
  <c r="Q26" i="6"/>
  <c r="R27" i="6"/>
  <c r="S27" i="6" s="1"/>
  <c r="R33" i="6"/>
  <c r="S33" i="6" s="1"/>
  <c r="Q36" i="6"/>
  <c r="Q38" i="6"/>
  <c r="AB38" i="6"/>
  <c r="R39" i="6"/>
  <c r="S39" i="6" s="1"/>
  <c r="Q40" i="6"/>
  <c r="U40" i="6"/>
  <c r="AE40" i="6"/>
  <c r="AF40" i="6" s="1"/>
  <c r="AB40" i="6"/>
  <c r="Q42" i="6"/>
  <c r="U42" i="6"/>
  <c r="AD42" i="6"/>
  <c r="R44" i="6"/>
  <c r="S44" i="6" s="1"/>
  <c r="R52" i="6"/>
  <c r="S52" i="6" s="1"/>
  <c r="Q54" i="6"/>
  <c r="U54" i="6"/>
  <c r="AD54" i="6"/>
  <c r="R56" i="6"/>
  <c r="S56" i="6" s="1"/>
  <c r="AD56" i="6"/>
  <c r="R58" i="6"/>
  <c r="S58" i="6" s="1"/>
  <c r="Q64" i="6"/>
  <c r="U64" i="6"/>
  <c r="AD64" i="6"/>
  <c r="R66" i="6"/>
  <c r="S66" i="6" s="1"/>
  <c r="Q72" i="6"/>
  <c r="U72" i="6"/>
  <c r="AD72" i="6"/>
  <c r="R74" i="6"/>
  <c r="S74" i="6" s="1"/>
  <c r="Q76" i="6"/>
  <c r="AD76" i="6"/>
  <c r="AD78" i="6"/>
  <c r="U81" i="6"/>
  <c r="Q87" i="6"/>
  <c r="R87" i="6"/>
  <c r="S87" i="6" s="1"/>
  <c r="Q97" i="6"/>
  <c r="R97" i="6"/>
  <c r="S97" i="6" s="1"/>
  <c r="R43" i="6"/>
  <c r="S43" i="6" s="1"/>
  <c r="R45" i="6"/>
  <c r="S45" i="6" s="1"/>
  <c r="R47" i="6"/>
  <c r="S47" i="6" s="1"/>
  <c r="R53" i="6"/>
  <c r="S53" i="6" s="1"/>
  <c r="R55" i="6"/>
  <c r="S55" i="6" s="1"/>
  <c r="R57" i="6"/>
  <c r="S57" i="6" s="1"/>
  <c r="R63" i="6"/>
  <c r="S63" i="6" s="1"/>
  <c r="R65" i="6"/>
  <c r="S65" i="6" s="1"/>
  <c r="R67" i="6"/>
  <c r="S67" i="6" s="1"/>
  <c r="R73" i="6"/>
  <c r="S73" i="6" s="1"/>
  <c r="R75" i="6"/>
  <c r="S75" i="6" s="1"/>
  <c r="Q85" i="6"/>
  <c r="AD85" i="6"/>
  <c r="Q91" i="6"/>
  <c r="U91" i="6"/>
  <c r="AD91" i="6"/>
  <c r="U99" i="6"/>
  <c r="R92" i="6"/>
  <c r="S92" i="6" s="1"/>
  <c r="R100" i="6"/>
  <c r="S100" i="6" s="1"/>
  <c r="AA8" i="5"/>
  <c r="AE8" i="5" s="1"/>
  <c r="AF8" i="5" s="1"/>
  <c r="AA9" i="5"/>
  <c r="AE9" i="5" s="1"/>
  <c r="AF9" i="5" s="1"/>
  <c r="AA10" i="5"/>
  <c r="AE10" i="5" s="1"/>
  <c r="AF10" i="5" s="1"/>
  <c r="AA11" i="5"/>
  <c r="AE11" i="5" s="1"/>
  <c r="AF11" i="5" s="1"/>
  <c r="AA12" i="5"/>
  <c r="AE12" i="5" s="1"/>
  <c r="AF12" i="5" s="1"/>
  <c r="AA13" i="5"/>
  <c r="AE13" i="5" s="1"/>
  <c r="AF13" i="5" s="1"/>
  <c r="AA14" i="5"/>
  <c r="AE14" i="5" s="1"/>
  <c r="AF14" i="5" s="1"/>
  <c r="AA15" i="5"/>
  <c r="AE15" i="5" s="1"/>
  <c r="AF15" i="5" s="1"/>
  <c r="AA16" i="5"/>
  <c r="AE16" i="5" s="1"/>
  <c r="AF16" i="5" s="1"/>
  <c r="AA17" i="5"/>
  <c r="AE17" i="5" s="1"/>
  <c r="AF17" i="5" s="1"/>
  <c r="AA18" i="5"/>
  <c r="AE18" i="5" s="1"/>
  <c r="AF18" i="5" s="1"/>
  <c r="AA19" i="5"/>
  <c r="AE19" i="5" s="1"/>
  <c r="AF19" i="5" s="1"/>
  <c r="AA20" i="5"/>
  <c r="AE20" i="5" s="1"/>
  <c r="AF20" i="5" s="1"/>
  <c r="AA21" i="5"/>
  <c r="AE21" i="5" s="1"/>
  <c r="AF21" i="5" s="1"/>
  <c r="AA22" i="5"/>
  <c r="AE22" i="5" s="1"/>
  <c r="AF22" i="5" s="1"/>
  <c r="AA23" i="5"/>
  <c r="AE23" i="5" s="1"/>
  <c r="AF23" i="5" s="1"/>
  <c r="AA24" i="5"/>
  <c r="AE24" i="5" s="1"/>
  <c r="AF24" i="5" s="1"/>
  <c r="AA25" i="5"/>
  <c r="AE25" i="5" s="1"/>
  <c r="AF25" i="5" s="1"/>
  <c r="AA26" i="5"/>
  <c r="AE26" i="5" s="1"/>
  <c r="AF26" i="5" s="1"/>
  <c r="AA27" i="5"/>
  <c r="AE27" i="5" s="1"/>
  <c r="AF27" i="5" s="1"/>
  <c r="AA28" i="5"/>
  <c r="AE28" i="5" s="1"/>
  <c r="AF28" i="5" s="1"/>
  <c r="AA29" i="5"/>
  <c r="AE29" i="5" s="1"/>
  <c r="AF29" i="5" s="1"/>
  <c r="AA30" i="5"/>
  <c r="AE30" i="5" s="1"/>
  <c r="AF30" i="5" s="1"/>
  <c r="AA31" i="5"/>
  <c r="AE31" i="5" s="1"/>
  <c r="AF31" i="5" s="1"/>
  <c r="AA32" i="5"/>
  <c r="AE32" i="5" s="1"/>
  <c r="AF32" i="5" s="1"/>
  <c r="AA33" i="5"/>
  <c r="AE33" i="5" s="1"/>
  <c r="AF33" i="5" s="1"/>
  <c r="AA34" i="5"/>
  <c r="AE34" i="5" s="1"/>
  <c r="AF34" i="5" s="1"/>
  <c r="AA35" i="5"/>
  <c r="AE35" i="5" s="1"/>
  <c r="AF35" i="5" s="1"/>
  <c r="AA36" i="5"/>
  <c r="AE36" i="5" s="1"/>
  <c r="AF36" i="5" s="1"/>
  <c r="AA37" i="5"/>
  <c r="AE37" i="5" s="1"/>
  <c r="AF37" i="5" s="1"/>
  <c r="AA38" i="5"/>
  <c r="AE38" i="5" s="1"/>
  <c r="AF38" i="5" s="1"/>
  <c r="AA39" i="5"/>
  <c r="AE39" i="5" s="1"/>
  <c r="AF39" i="5" s="1"/>
  <c r="AA40" i="5"/>
  <c r="AE40" i="5" s="1"/>
  <c r="AF40" i="5" s="1"/>
  <c r="AA41" i="5"/>
  <c r="AE41" i="5" s="1"/>
  <c r="AF41" i="5" s="1"/>
  <c r="AA42" i="5"/>
  <c r="AE42" i="5" s="1"/>
  <c r="AF42" i="5" s="1"/>
  <c r="AA43" i="5"/>
  <c r="AE43" i="5" s="1"/>
  <c r="AF43" i="5" s="1"/>
  <c r="AA44" i="5"/>
  <c r="AE44" i="5" s="1"/>
  <c r="AF44" i="5" s="1"/>
  <c r="AA45" i="5"/>
  <c r="AE45" i="5" s="1"/>
  <c r="AF45" i="5" s="1"/>
  <c r="AA46" i="5"/>
  <c r="AE46" i="5" s="1"/>
  <c r="AF46" i="5" s="1"/>
  <c r="AA47" i="5"/>
  <c r="AE47" i="5" s="1"/>
  <c r="AF47" i="5" s="1"/>
  <c r="AA48" i="5"/>
  <c r="AE48" i="5" s="1"/>
  <c r="AF48" i="5" s="1"/>
  <c r="AA49" i="5"/>
  <c r="AE49" i="5" s="1"/>
  <c r="AF49" i="5" s="1"/>
  <c r="AA50" i="5"/>
  <c r="AE50" i="5" s="1"/>
  <c r="AF50" i="5" s="1"/>
  <c r="AA51" i="5"/>
  <c r="AE51" i="5" s="1"/>
  <c r="AF51" i="5" s="1"/>
  <c r="AA52" i="5"/>
  <c r="AE52" i="5" s="1"/>
  <c r="AF52" i="5" s="1"/>
  <c r="AA53" i="5"/>
  <c r="AE53" i="5" s="1"/>
  <c r="AF53" i="5" s="1"/>
  <c r="AA54" i="5"/>
  <c r="AE54" i="5" s="1"/>
  <c r="AF54" i="5" s="1"/>
  <c r="AA55" i="5"/>
  <c r="AE55" i="5" s="1"/>
  <c r="AF55" i="5" s="1"/>
  <c r="AA56" i="5"/>
  <c r="AE56" i="5" s="1"/>
  <c r="AF56" i="5" s="1"/>
  <c r="AA57" i="5"/>
  <c r="AE57" i="5" s="1"/>
  <c r="AF57" i="5" s="1"/>
  <c r="AA58" i="5"/>
  <c r="AE58" i="5" s="1"/>
  <c r="AF58" i="5" s="1"/>
  <c r="AA59" i="5"/>
  <c r="AE59" i="5" s="1"/>
  <c r="AF59" i="5" s="1"/>
  <c r="AA60" i="5"/>
  <c r="AE60" i="5" s="1"/>
  <c r="AF60" i="5" s="1"/>
  <c r="AA61" i="5"/>
  <c r="AE61" i="5" s="1"/>
  <c r="AF61" i="5" s="1"/>
  <c r="AA62" i="5"/>
  <c r="AE62" i="5" s="1"/>
  <c r="AF62" i="5" s="1"/>
  <c r="AA63" i="5"/>
  <c r="AE63" i="5" s="1"/>
  <c r="AF63" i="5" s="1"/>
  <c r="AA64" i="5"/>
  <c r="AE64" i="5" s="1"/>
  <c r="AF64" i="5" s="1"/>
  <c r="AA65" i="5"/>
  <c r="AE65" i="5" s="1"/>
  <c r="AF65" i="5" s="1"/>
  <c r="AA66" i="5"/>
  <c r="AE66" i="5" s="1"/>
  <c r="AF66" i="5" s="1"/>
  <c r="AA67" i="5"/>
  <c r="AE67" i="5" s="1"/>
  <c r="AF67" i="5" s="1"/>
  <c r="AA68" i="5"/>
  <c r="AE68" i="5" s="1"/>
  <c r="AF68" i="5" s="1"/>
  <c r="AA69" i="5"/>
  <c r="AE69" i="5" s="1"/>
  <c r="AF69" i="5" s="1"/>
  <c r="AA70" i="5"/>
  <c r="AE70" i="5" s="1"/>
  <c r="AF70" i="5" s="1"/>
  <c r="AA71" i="5"/>
  <c r="AE71" i="5" s="1"/>
  <c r="AF71" i="5" s="1"/>
  <c r="AA72" i="5"/>
  <c r="AE72" i="5" s="1"/>
  <c r="AF72" i="5" s="1"/>
  <c r="AA73" i="5"/>
  <c r="AE73" i="5" s="1"/>
  <c r="AF73" i="5" s="1"/>
  <c r="AA74" i="5"/>
  <c r="AE74" i="5" s="1"/>
  <c r="AF74" i="5" s="1"/>
  <c r="AA75" i="5"/>
  <c r="AE75" i="5" s="1"/>
  <c r="AF75" i="5" s="1"/>
  <c r="AA76" i="5"/>
  <c r="AE76" i="5" s="1"/>
  <c r="AF76" i="5" s="1"/>
  <c r="AA77" i="5"/>
  <c r="AE77" i="5" s="1"/>
  <c r="AF77" i="5" s="1"/>
  <c r="AA78" i="5"/>
  <c r="AE78" i="5" s="1"/>
  <c r="AF78" i="5" s="1"/>
  <c r="AA79" i="5"/>
  <c r="AE79" i="5" s="1"/>
  <c r="AF79" i="5" s="1"/>
  <c r="AA80" i="5"/>
  <c r="AE80" i="5" s="1"/>
  <c r="AF80" i="5" s="1"/>
  <c r="AA81" i="5"/>
  <c r="AE81" i="5" s="1"/>
  <c r="AF81" i="5" s="1"/>
  <c r="AA82" i="5"/>
  <c r="AE82" i="5" s="1"/>
  <c r="AF82" i="5" s="1"/>
  <c r="AA83" i="5"/>
  <c r="AE83" i="5" s="1"/>
  <c r="AF83" i="5" s="1"/>
  <c r="AA84" i="5"/>
  <c r="AE84" i="5" s="1"/>
  <c r="AF84" i="5" s="1"/>
  <c r="AA85" i="5"/>
  <c r="AE85" i="5" s="1"/>
  <c r="AF85" i="5" s="1"/>
  <c r="AA86" i="5"/>
  <c r="AE86" i="5" s="1"/>
  <c r="AF86" i="5" s="1"/>
  <c r="AA87" i="5"/>
  <c r="AE87" i="5" s="1"/>
  <c r="AF87" i="5" s="1"/>
  <c r="AA88" i="5"/>
  <c r="AE88" i="5" s="1"/>
  <c r="AF88" i="5" s="1"/>
  <c r="AA89" i="5"/>
  <c r="AE89" i="5" s="1"/>
  <c r="AF89" i="5" s="1"/>
  <c r="AA90" i="5"/>
  <c r="AE90" i="5" s="1"/>
  <c r="AF90" i="5" s="1"/>
  <c r="AA91" i="5"/>
  <c r="AE91" i="5" s="1"/>
  <c r="AF91" i="5" s="1"/>
  <c r="AA92" i="5"/>
  <c r="AE92" i="5" s="1"/>
  <c r="AF92" i="5" s="1"/>
  <c r="AA93" i="5"/>
  <c r="AE93" i="5" s="1"/>
  <c r="AF93" i="5" s="1"/>
  <c r="AA94" i="5"/>
  <c r="AE94" i="5" s="1"/>
  <c r="AF94" i="5" s="1"/>
  <c r="AA95" i="5"/>
  <c r="AE95" i="5" s="1"/>
  <c r="AF95" i="5" s="1"/>
  <c r="AA96" i="5"/>
  <c r="AE96" i="5" s="1"/>
  <c r="AF96" i="5" s="1"/>
  <c r="AA97" i="5"/>
  <c r="AE97" i="5" s="1"/>
  <c r="AF97" i="5" s="1"/>
  <c r="AA98" i="5"/>
  <c r="AE98" i="5" s="1"/>
  <c r="AF98" i="5" s="1"/>
  <c r="AA99" i="5"/>
  <c r="AE99" i="5" s="1"/>
  <c r="AF99" i="5" s="1"/>
  <c r="AA100" i="5"/>
  <c r="AE100" i="5" s="1"/>
  <c r="AF100" i="5" s="1"/>
  <c r="AA7" i="5"/>
  <c r="AE7" i="5" s="1"/>
  <c r="AC101" i="5"/>
  <c r="Z101" i="5"/>
  <c r="X101" i="5"/>
  <c r="W101" i="5"/>
  <c r="V101" i="5"/>
  <c r="T101" i="5"/>
  <c r="O101" i="5"/>
  <c r="M101" i="5"/>
  <c r="L101" i="5"/>
  <c r="K101" i="5"/>
  <c r="J101" i="5"/>
  <c r="I101" i="5"/>
  <c r="H101" i="5"/>
  <c r="Y101" i="5" s="1"/>
  <c r="AB100" i="5"/>
  <c r="Y100" i="5"/>
  <c r="P100" i="5"/>
  <c r="Q100" i="5" s="1"/>
  <c r="N100" i="5"/>
  <c r="G100" i="5"/>
  <c r="AB99" i="5"/>
  <c r="Y99" i="5"/>
  <c r="P99" i="5"/>
  <c r="U99" i="5" s="1"/>
  <c r="N99" i="5"/>
  <c r="G99" i="5"/>
  <c r="AB98" i="5"/>
  <c r="Y98" i="5"/>
  <c r="P98" i="5"/>
  <c r="Q98" i="5" s="1"/>
  <c r="N98" i="5"/>
  <c r="G98" i="5"/>
  <c r="AB97" i="5"/>
  <c r="Y97" i="5"/>
  <c r="P97" i="5"/>
  <c r="U97" i="5" s="1"/>
  <c r="N97" i="5"/>
  <c r="G97" i="5"/>
  <c r="AB96" i="5"/>
  <c r="Y96" i="5"/>
  <c r="P96" i="5"/>
  <c r="Q96" i="5" s="1"/>
  <c r="N96" i="5"/>
  <c r="G96" i="5"/>
  <c r="AB95" i="5"/>
  <c r="Y95" i="5"/>
  <c r="P95" i="5"/>
  <c r="U95" i="5" s="1"/>
  <c r="N95" i="5"/>
  <c r="AB94" i="5"/>
  <c r="Y94" i="5"/>
  <c r="P94" i="5"/>
  <c r="Q94" i="5" s="1"/>
  <c r="N94" i="5"/>
  <c r="G94" i="5"/>
  <c r="AB93" i="5"/>
  <c r="Y93" i="5"/>
  <c r="P93" i="5"/>
  <c r="U93" i="5" s="1"/>
  <c r="N93" i="5"/>
  <c r="AD92" i="5"/>
  <c r="Y92" i="5"/>
  <c r="P92" i="5"/>
  <c r="Q92" i="5" s="1"/>
  <c r="N92" i="5"/>
  <c r="G92" i="5"/>
  <c r="AB91" i="5"/>
  <c r="Y91" i="5"/>
  <c r="P91" i="5"/>
  <c r="U91" i="5" s="1"/>
  <c r="N91" i="5"/>
  <c r="AB90" i="5"/>
  <c r="Y90" i="5"/>
  <c r="P90" i="5"/>
  <c r="R90" i="5" s="1"/>
  <c r="N90" i="5"/>
  <c r="G90" i="5"/>
  <c r="AD89" i="5"/>
  <c r="AB89" i="5"/>
  <c r="Y89" i="5"/>
  <c r="P89" i="5"/>
  <c r="U89" i="5" s="1"/>
  <c r="N89" i="5"/>
  <c r="AB88" i="5"/>
  <c r="Y88" i="5"/>
  <c r="Q88" i="5"/>
  <c r="P88" i="5"/>
  <c r="S88" i="5" s="1"/>
  <c r="N88" i="5"/>
  <c r="AB87" i="5"/>
  <c r="Y87" i="5"/>
  <c r="P87" i="5"/>
  <c r="R87" i="5" s="1"/>
  <c r="N87" i="5"/>
  <c r="Y86" i="5"/>
  <c r="P86" i="5"/>
  <c r="R86" i="5" s="1"/>
  <c r="S86" i="5" s="1"/>
  <c r="N86" i="5"/>
  <c r="AB85" i="5"/>
  <c r="Y85" i="5"/>
  <c r="P85" i="5"/>
  <c r="R85" i="5" s="1"/>
  <c r="N85" i="5"/>
  <c r="AB84" i="5"/>
  <c r="Y84" i="5"/>
  <c r="P84" i="5"/>
  <c r="R84" i="5" s="1"/>
  <c r="S84" i="5" s="1"/>
  <c r="N84" i="5"/>
  <c r="AB83" i="5"/>
  <c r="Y83" i="5"/>
  <c r="P83" i="5"/>
  <c r="R83" i="5" s="1"/>
  <c r="N83" i="5"/>
  <c r="AB82" i="5"/>
  <c r="Y82" i="5"/>
  <c r="P82" i="5"/>
  <c r="R82" i="5" s="1"/>
  <c r="N82" i="5"/>
  <c r="AD81" i="5"/>
  <c r="AB81" i="5"/>
  <c r="Y81" i="5"/>
  <c r="Q81" i="5"/>
  <c r="P81" i="5"/>
  <c r="U81" i="5" s="1"/>
  <c r="N81" i="5"/>
  <c r="G81" i="5"/>
  <c r="AB80" i="5"/>
  <c r="Y80" i="5"/>
  <c r="P80" i="5"/>
  <c r="R80" i="5" s="1"/>
  <c r="S80" i="5" s="1"/>
  <c r="N80" i="5"/>
  <c r="G80" i="5"/>
  <c r="AD79" i="5"/>
  <c r="Y79" i="5"/>
  <c r="P79" i="5"/>
  <c r="U79" i="5" s="1"/>
  <c r="N79" i="5"/>
  <c r="AD78" i="5"/>
  <c r="Y78" i="5"/>
  <c r="P78" i="5"/>
  <c r="Q78" i="5" s="1"/>
  <c r="N78" i="5"/>
  <c r="G78" i="5"/>
  <c r="AB77" i="5"/>
  <c r="Y77" i="5"/>
  <c r="P77" i="5"/>
  <c r="U77" i="5" s="1"/>
  <c r="N77" i="5"/>
  <c r="AB76" i="5"/>
  <c r="Y76" i="5"/>
  <c r="P76" i="5"/>
  <c r="R76" i="5" s="1"/>
  <c r="S76" i="5" s="1"/>
  <c r="N76" i="5"/>
  <c r="G76" i="5"/>
  <c r="Y75" i="5"/>
  <c r="P75" i="5"/>
  <c r="U75" i="5" s="1"/>
  <c r="N75" i="5"/>
  <c r="AB74" i="5"/>
  <c r="Y74" i="5"/>
  <c r="P74" i="5"/>
  <c r="R74" i="5" s="1"/>
  <c r="S74" i="5" s="1"/>
  <c r="N74" i="5"/>
  <c r="G74" i="5"/>
  <c r="AB73" i="5"/>
  <c r="Y73" i="5"/>
  <c r="P73" i="5"/>
  <c r="U73" i="5" s="1"/>
  <c r="N73" i="5"/>
  <c r="AB72" i="5"/>
  <c r="Y72" i="5"/>
  <c r="P72" i="5"/>
  <c r="R72" i="5" s="1"/>
  <c r="S72" i="5" s="1"/>
  <c r="N72" i="5"/>
  <c r="G72" i="5"/>
  <c r="AB71" i="5"/>
  <c r="Y71" i="5"/>
  <c r="P71" i="5"/>
  <c r="U71" i="5" s="1"/>
  <c r="N71" i="5"/>
  <c r="AD70" i="5"/>
  <c r="AB70" i="5"/>
  <c r="Y70" i="5"/>
  <c r="P70" i="5"/>
  <c r="Q70" i="5" s="1"/>
  <c r="N70" i="5"/>
  <c r="G70" i="5"/>
  <c r="AB69" i="5"/>
  <c r="Y69" i="5"/>
  <c r="P69" i="5"/>
  <c r="U69" i="5" s="1"/>
  <c r="N69" i="5"/>
  <c r="AB68" i="5"/>
  <c r="Y68" i="5"/>
  <c r="P68" i="5"/>
  <c r="R68" i="5" s="1"/>
  <c r="S68" i="5" s="1"/>
  <c r="N68" i="5"/>
  <c r="G68" i="5"/>
  <c r="AB67" i="5"/>
  <c r="Y67" i="5"/>
  <c r="P67" i="5"/>
  <c r="U67" i="5" s="1"/>
  <c r="N67" i="5"/>
  <c r="AB66" i="5"/>
  <c r="Y66" i="5"/>
  <c r="P66" i="5"/>
  <c r="Q66" i="5" s="1"/>
  <c r="N66" i="5"/>
  <c r="G66" i="5"/>
  <c r="AB65" i="5"/>
  <c r="Y65" i="5"/>
  <c r="P65" i="5"/>
  <c r="U65" i="5" s="1"/>
  <c r="N65" i="5"/>
  <c r="AB64" i="5"/>
  <c r="Y64" i="5"/>
  <c r="P64" i="5"/>
  <c r="Q64" i="5" s="1"/>
  <c r="N64" i="5"/>
  <c r="G64" i="5"/>
  <c r="Y63" i="5"/>
  <c r="P63" i="5"/>
  <c r="U63" i="5" s="1"/>
  <c r="N63" i="5"/>
  <c r="AB62" i="5"/>
  <c r="Y62" i="5"/>
  <c r="P62" i="5"/>
  <c r="Q62" i="5" s="1"/>
  <c r="N62" i="5"/>
  <c r="G62" i="5"/>
  <c r="AB61" i="5"/>
  <c r="Y61" i="5"/>
  <c r="P61" i="5"/>
  <c r="U61" i="5" s="1"/>
  <c r="N61" i="5"/>
  <c r="AB60" i="5"/>
  <c r="Y60" i="5"/>
  <c r="P60" i="5"/>
  <c r="Q60" i="5" s="1"/>
  <c r="N60" i="5"/>
  <c r="G60" i="5"/>
  <c r="AB59" i="5"/>
  <c r="Y59" i="5"/>
  <c r="P59" i="5"/>
  <c r="Q59" i="5" s="1"/>
  <c r="N59" i="5"/>
  <c r="G59" i="5"/>
  <c r="AB58" i="5"/>
  <c r="Y58" i="5"/>
  <c r="P58" i="5"/>
  <c r="Q58" i="5" s="1"/>
  <c r="N58" i="5"/>
  <c r="G58" i="5"/>
  <c r="AB57" i="5"/>
  <c r="Y57" i="5"/>
  <c r="P57" i="5"/>
  <c r="Q57" i="5" s="1"/>
  <c r="N57" i="5"/>
  <c r="G57" i="5"/>
  <c r="AD56" i="5"/>
  <c r="Y56" i="5"/>
  <c r="P56" i="5"/>
  <c r="Q56" i="5" s="1"/>
  <c r="N56" i="5"/>
  <c r="G56" i="5"/>
  <c r="AB55" i="5"/>
  <c r="Y55" i="5"/>
  <c r="P55" i="5"/>
  <c r="Q55" i="5" s="1"/>
  <c r="N55" i="5"/>
  <c r="G55" i="5"/>
  <c r="AB54" i="5"/>
  <c r="Y54" i="5"/>
  <c r="P54" i="5"/>
  <c r="Q54" i="5" s="1"/>
  <c r="N54" i="5"/>
  <c r="G54" i="5"/>
  <c r="AB53" i="5"/>
  <c r="Y53" i="5"/>
  <c r="P53" i="5"/>
  <c r="Q53" i="5" s="1"/>
  <c r="N53" i="5"/>
  <c r="G53" i="5"/>
  <c r="AD52" i="5"/>
  <c r="AB52" i="5"/>
  <c r="Y52" i="5"/>
  <c r="P52" i="5"/>
  <c r="Q52" i="5" s="1"/>
  <c r="N52" i="5"/>
  <c r="G52" i="5"/>
  <c r="Y51" i="5"/>
  <c r="P51" i="5"/>
  <c r="Q51" i="5" s="1"/>
  <c r="N51" i="5"/>
  <c r="G51" i="5"/>
  <c r="AB50" i="5"/>
  <c r="Y50" i="5"/>
  <c r="P50" i="5"/>
  <c r="Q50" i="5" s="1"/>
  <c r="N50" i="5"/>
  <c r="G50" i="5"/>
  <c r="Y49" i="5"/>
  <c r="P49" i="5"/>
  <c r="Q49" i="5" s="1"/>
  <c r="N49" i="5"/>
  <c r="G49" i="5"/>
  <c r="AB48" i="5"/>
  <c r="Y48" i="5"/>
  <c r="P48" i="5"/>
  <c r="Q48" i="5" s="1"/>
  <c r="N48" i="5"/>
  <c r="G48" i="5"/>
  <c r="AB47" i="5"/>
  <c r="Y47" i="5"/>
  <c r="P47" i="5"/>
  <c r="Q47" i="5" s="1"/>
  <c r="N47" i="5"/>
  <c r="G47" i="5"/>
  <c r="AB46" i="5"/>
  <c r="Y46" i="5"/>
  <c r="P46" i="5"/>
  <c r="Q46" i="5" s="1"/>
  <c r="N46" i="5"/>
  <c r="G46" i="5"/>
  <c r="AB45" i="5"/>
  <c r="Y45" i="5"/>
  <c r="P45" i="5"/>
  <c r="Q45" i="5" s="1"/>
  <c r="N45" i="5"/>
  <c r="G45" i="5"/>
  <c r="AB44" i="5"/>
  <c r="Y44" i="5"/>
  <c r="P44" i="5"/>
  <c r="Q44" i="5" s="1"/>
  <c r="N44" i="5"/>
  <c r="G44" i="5"/>
  <c r="AD43" i="5"/>
  <c r="AB43" i="5"/>
  <c r="Y43" i="5"/>
  <c r="P43" i="5"/>
  <c r="Q43" i="5" s="1"/>
  <c r="N43" i="5"/>
  <c r="G43" i="5"/>
  <c r="AB42" i="5"/>
  <c r="Y42" i="5"/>
  <c r="P42" i="5"/>
  <c r="Q42" i="5" s="1"/>
  <c r="N42" i="5"/>
  <c r="G42" i="5"/>
  <c r="AB41" i="5"/>
  <c r="Y41" i="5"/>
  <c r="U41" i="5"/>
  <c r="S41" i="5"/>
  <c r="Q41" i="5"/>
  <c r="N41" i="5"/>
  <c r="G41" i="5"/>
  <c r="AD40" i="5"/>
  <c r="Y40" i="5"/>
  <c r="P40" i="5"/>
  <c r="Q40" i="5" s="1"/>
  <c r="N40" i="5"/>
  <c r="G40" i="5"/>
  <c r="AB39" i="5"/>
  <c r="Y39" i="5"/>
  <c r="P39" i="5"/>
  <c r="U39" i="5" s="1"/>
  <c r="N39" i="5"/>
  <c r="AD38" i="5"/>
  <c r="Y38" i="5"/>
  <c r="P38" i="5"/>
  <c r="U38" i="5" s="1"/>
  <c r="N38" i="5"/>
  <c r="AB37" i="5"/>
  <c r="Y37" i="5"/>
  <c r="P37" i="5"/>
  <c r="U37" i="5" s="1"/>
  <c r="N37" i="5"/>
  <c r="AB36" i="5"/>
  <c r="Y36" i="5"/>
  <c r="P36" i="5"/>
  <c r="U36" i="5" s="1"/>
  <c r="N36" i="5"/>
  <c r="AB35" i="5"/>
  <c r="Y35" i="5"/>
  <c r="P35" i="5"/>
  <c r="U35" i="5" s="1"/>
  <c r="N35" i="5"/>
  <c r="AD34" i="5"/>
  <c r="AB34" i="5"/>
  <c r="Y34" i="5"/>
  <c r="P34" i="5"/>
  <c r="U34" i="5" s="1"/>
  <c r="N34" i="5"/>
  <c r="AD33" i="5"/>
  <c r="AB33" i="5"/>
  <c r="Y33" i="5"/>
  <c r="P33" i="5"/>
  <c r="U33" i="5" s="1"/>
  <c r="N33" i="5"/>
  <c r="AD32" i="5"/>
  <c r="AB32" i="5"/>
  <c r="Y32" i="5"/>
  <c r="P32" i="5"/>
  <c r="U32" i="5" s="1"/>
  <c r="N32" i="5"/>
  <c r="AD31" i="5"/>
  <c r="AB31" i="5"/>
  <c r="Y31" i="5"/>
  <c r="P31" i="5"/>
  <c r="U31" i="5" s="1"/>
  <c r="N31" i="5"/>
  <c r="AD30" i="5"/>
  <c r="AB30" i="5"/>
  <c r="Y30" i="5"/>
  <c r="P30" i="5"/>
  <c r="U30" i="5" s="1"/>
  <c r="N30" i="5"/>
  <c r="AB29" i="5"/>
  <c r="Y29" i="5"/>
  <c r="P29" i="5"/>
  <c r="U29" i="5" s="1"/>
  <c r="N29" i="5"/>
  <c r="AB28" i="5"/>
  <c r="Y28" i="5"/>
  <c r="P28" i="5"/>
  <c r="U28" i="5" s="1"/>
  <c r="N28" i="5"/>
  <c r="AB27" i="5"/>
  <c r="Y27" i="5"/>
  <c r="P27" i="5"/>
  <c r="Q27" i="5" s="1"/>
  <c r="N27" i="5"/>
  <c r="AD26" i="5"/>
  <c r="Y26" i="5"/>
  <c r="P26" i="5"/>
  <c r="U26" i="5" s="1"/>
  <c r="N26" i="5"/>
  <c r="AB25" i="5"/>
  <c r="Y25" i="5"/>
  <c r="P25" i="5"/>
  <c r="N25" i="5"/>
  <c r="AB24" i="5"/>
  <c r="Y24" i="5"/>
  <c r="P24" i="5"/>
  <c r="U24" i="5" s="1"/>
  <c r="N24" i="5"/>
  <c r="AB23" i="5"/>
  <c r="Y23" i="5"/>
  <c r="P23" i="5"/>
  <c r="N23" i="5"/>
  <c r="AD22" i="5"/>
  <c r="AB22" i="5"/>
  <c r="Y22" i="5"/>
  <c r="P22" i="5"/>
  <c r="U22" i="5" s="1"/>
  <c r="N22" i="5"/>
  <c r="AB21" i="5"/>
  <c r="Y21" i="5"/>
  <c r="P21" i="5"/>
  <c r="N21" i="5"/>
  <c r="AB20" i="5"/>
  <c r="Y20" i="5"/>
  <c r="P20" i="5"/>
  <c r="U20" i="5" s="1"/>
  <c r="N20" i="5"/>
  <c r="AB19" i="5"/>
  <c r="Y19" i="5"/>
  <c r="P19" i="5"/>
  <c r="Q19" i="5" s="1"/>
  <c r="N19" i="5"/>
  <c r="AD18" i="5"/>
  <c r="AB18" i="5"/>
  <c r="Y18" i="5"/>
  <c r="P18" i="5"/>
  <c r="Q18" i="5" s="1"/>
  <c r="N18" i="5"/>
  <c r="AD17" i="5"/>
  <c r="AB17" i="5"/>
  <c r="Y17" i="5"/>
  <c r="P17" i="5"/>
  <c r="N17" i="5"/>
  <c r="AD16" i="5"/>
  <c r="AB16" i="5"/>
  <c r="Y16" i="5"/>
  <c r="P16" i="5"/>
  <c r="U16" i="5" s="1"/>
  <c r="N16" i="5"/>
  <c r="AB15" i="5"/>
  <c r="Y15" i="5"/>
  <c r="P15" i="5"/>
  <c r="Q15" i="5" s="1"/>
  <c r="N15" i="5"/>
  <c r="AB14" i="5"/>
  <c r="Y14" i="5"/>
  <c r="P14" i="5"/>
  <c r="U14" i="5" s="1"/>
  <c r="N14" i="5"/>
  <c r="AB13" i="5"/>
  <c r="Y13" i="5"/>
  <c r="P13" i="5"/>
  <c r="Q13" i="5" s="1"/>
  <c r="N13" i="5"/>
  <c r="AD12" i="5"/>
  <c r="AB12" i="5"/>
  <c r="Y12" i="5"/>
  <c r="P12" i="5"/>
  <c r="U12" i="5" s="1"/>
  <c r="N12" i="5"/>
  <c r="AB11" i="5"/>
  <c r="Y11" i="5"/>
  <c r="P11" i="5"/>
  <c r="N11" i="5"/>
  <c r="AB10" i="5"/>
  <c r="Y10" i="5"/>
  <c r="P10" i="5"/>
  <c r="U10" i="5" s="1"/>
  <c r="N10" i="5"/>
  <c r="AB9" i="5"/>
  <c r="Y9" i="5"/>
  <c r="P9" i="5"/>
  <c r="Q9" i="5" s="1"/>
  <c r="N9" i="5"/>
  <c r="AD8" i="5"/>
  <c r="AB8" i="5"/>
  <c r="Y8" i="5"/>
  <c r="P8" i="5"/>
  <c r="U8" i="5" s="1"/>
  <c r="N8" i="5"/>
  <c r="AB7" i="5"/>
  <c r="Y7" i="5"/>
  <c r="P7" i="5"/>
  <c r="R7" i="5" s="1"/>
  <c r="N7" i="5"/>
  <c r="B6" i="5"/>
  <c r="C6" i="5" s="1"/>
  <c r="D6" i="5" s="1"/>
  <c r="E6" i="5" s="1"/>
  <c r="F6" i="5" s="1"/>
  <c r="G6" i="5" s="1"/>
  <c r="H6" i="5" s="1"/>
  <c r="I6" i="5" s="1"/>
  <c r="J6" i="5" s="1"/>
  <c r="K6" i="5" s="1"/>
  <c r="AF101" i="4"/>
  <c r="AE101" i="4"/>
  <c r="AC101" i="4"/>
  <c r="AA101" i="4"/>
  <c r="AD101" i="4" s="1"/>
  <c r="Z101" i="4"/>
  <c r="X101" i="4"/>
  <c r="W101" i="4"/>
  <c r="V101" i="4"/>
  <c r="T101" i="4"/>
  <c r="O101" i="4"/>
  <c r="M101" i="4"/>
  <c r="L101" i="4"/>
  <c r="K101" i="4"/>
  <c r="J101" i="4"/>
  <c r="I101" i="4"/>
  <c r="H101" i="4"/>
  <c r="Y101" i="4" s="1"/>
  <c r="AD100" i="4"/>
  <c r="AB100" i="4"/>
  <c r="Y100" i="4"/>
  <c r="P100" i="4"/>
  <c r="U100" i="4" s="1"/>
  <c r="N100" i="4"/>
  <c r="AD99" i="4"/>
  <c r="AB99" i="4"/>
  <c r="Y99" i="4"/>
  <c r="P99" i="4"/>
  <c r="U99" i="4" s="1"/>
  <c r="N99" i="4"/>
  <c r="G99" i="4"/>
  <c r="AD98" i="4"/>
  <c r="AB98" i="4"/>
  <c r="Y98" i="4"/>
  <c r="P98" i="4"/>
  <c r="U98" i="4" s="1"/>
  <c r="N98" i="4"/>
  <c r="AD97" i="4"/>
  <c r="AB97" i="4"/>
  <c r="Y97" i="4"/>
  <c r="P97" i="4"/>
  <c r="N97" i="4"/>
  <c r="G97" i="4"/>
  <c r="AD96" i="4"/>
  <c r="AB96" i="4"/>
  <c r="Y96" i="4"/>
  <c r="P96" i="4"/>
  <c r="U96" i="4" s="1"/>
  <c r="N96" i="4"/>
  <c r="G96" i="4"/>
  <c r="AD95" i="4"/>
  <c r="AB95" i="4"/>
  <c r="Y95" i="4"/>
  <c r="P95" i="4"/>
  <c r="R95" i="4" s="1"/>
  <c r="S95" i="4" s="1"/>
  <c r="N95" i="4"/>
  <c r="G95" i="4"/>
  <c r="AD94" i="4"/>
  <c r="AB94" i="4"/>
  <c r="Y94" i="4"/>
  <c r="P94" i="4"/>
  <c r="U94" i="4" s="1"/>
  <c r="N94" i="4"/>
  <c r="AD93" i="4"/>
  <c r="AB93" i="4"/>
  <c r="Y93" i="4"/>
  <c r="P93" i="4"/>
  <c r="R93" i="4" s="1"/>
  <c r="S93" i="4" s="1"/>
  <c r="N93" i="4"/>
  <c r="G93" i="4"/>
  <c r="AD92" i="4"/>
  <c r="AB92" i="4"/>
  <c r="Y92" i="4"/>
  <c r="P92" i="4"/>
  <c r="U92" i="4" s="1"/>
  <c r="N92" i="4"/>
  <c r="AD91" i="4"/>
  <c r="AB91" i="4"/>
  <c r="Y91" i="4"/>
  <c r="P91" i="4"/>
  <c r="N91" i="4"/>
  <c r="G91" i="4"/>
  <c r="AD90" i="4"/>
  <c r="AB90" i="4"/>
  <c r="Y90" i="4"/>
  <c r="P90" i="4"/>
  <c r="N90" i="4"/>
  <c r="AD89" i="4"/>
  <c r="AB89" i="4"/>
  <c r="Y89" i="4"/>
  <c r="P89" i="4"/>
  <c r="U89" i="4" s="1"/>
  <c r="N89" i="4"/>
  <c r="G89" i="4"/>
  <c r="AD88" i="4"/>
  <c r="AB88" i="4"/>
  <c r="Y88" i="4"/>
  <c r="Q88" i="4"/>
  <c r="P88" i="4"/>
  <c r="S88" i="4" s="1"/>
  <c r="N88" i="4"/>
  <c r="AD87" i="4"/>
  <c r="AB87" i="4"/>
  <c r="Y87" i="4"/>
  <c r="P87" i="4"/>
  <c r="U87" i="4" s="1"/>
  <c r="N87" i="4"/>
  <c r="G87" i="4"/>
  <c r="AD86" i="4"/>
  <c r="AB86" i="4"/>
  <c r="Y86" i="4"/>
  <c r="P86" i="4"/>
  <c r="U86" i="4" s="1"/>
  <c r="N86" i="4"/>
  <c r="AD85" i="4"/>
  <c r="AB85" i="4"/>
  <c r="Y85" i="4"/>
  <c r="P85" i="4"/>
  <c r="R85" i="4" s="1"/>
  <c r="S85" i="4" s="1"/>
  <c r="N85" i="4"/>
  <c r="G85" i="4"/>
  <c r="AD84" i="4"/>
  <c r="AB84" i="4"/>
  <c r="Y84" i="4"/>
  <c r="P84" i="4"/>
  <c r="Q84" i="4" s="1"/>
  <c r="N84" i="4"/>
  <c r="AD83" i="4"/>
  <c r="AB83" i="4"/>
  <c r="Y83" i="4"/>
  <c r="P83" i="4"/>
  <c r="R83" i="4" s="1"/>
  <c r="S83" i="4" s="1"/>
  <c r="N83" i="4"/>
  <c r="G83" i="4"/>
  <c r="AD82" i="4"/>
  <c r="AB82" i="4"/>
  <c r="Y82" i="4"/>
  <c r="P82" i="4"/>
  <c r="U82" i="4" s="1"/>
  <c r="N82" i="4"/>
  <c r="AD81" i="4"/>
  <c r="AB81" i="4"/>
  <c r="Y81" i="4"/>
  <c r="Q81" i="4"/>
  <c r="P81" i="4"/>
  <c r="S81" i="4" s="1"/>
  <c r="N81" i="4"/>
  <c r="AD80" i="4"/>
  <c r="AB80" i="4"/>
  <c r="Y80" i="4"/>
  <c r="P80" i="4"/>
  <c r="U80" i="4" s="1"/>
  <c r="N80" i="4"/>
  <c r="AD79" i="4"/>
  <c r="AB79" i="4"/>
  <c r="Y79" i="4"/>
  <c r="P79" i="4"/>
  <c r="R79" i="4" s="1"/>
  <c r="S79" i="4" s="1"/>
  <c r="N79" i="4"/>
  <c r="G79" i="4"/>
  <c r="AD78" i="4"/>
  <c r="AB78" i="4"/>
  <c r="Y78" i="4"/>
  <c r="P78" i="4"/>
  <c r="U78" i="4" s="1"/>
  <c r="N78" i="4"/>
  <c r="AD77" i="4"/>
  <c r="AB77" i="4"/>
  <c r="Y77" i="4"/>
  <c r="P77" i="4"/>
  <c r="U77" i="4" s="1"/>
  <c r="N77" i="4"/>
  <c r="G77" i="4"/>
  <c r="AD76" i="4"/>
  <c r="AB76" i="4"/>
  <c r="Y76" i="4"/>
  <c r="P76" i="4"/>
  <c r="R76" i="4" s="1"/>
  <c r="S76" i="4" s="1"/>
  <c r="N76" i="4"/>
  <c r="AD75" i="4"/>
  <c r="AB75" i="4"/>
  <c r="Y75" i="4"/>
  <c r="P75" i="4"/>
  <c r="R75" i="4" s="1"/>
  <c r="S75" i="4" s="1"/>
  <c r="N75" i="4"/>
  <c r="G75" i="4"/>
  <c r="AD74" i="4"/>
  <c r="AB74" i="4"/>
  <c r="Y74" i="4"/>
  <c r="P74" i="4"/>
  <c r="U74" i="4" s="1"/>
  <c r="N74" i="4"/>
  <c r="AD73" i="4"/>
  <c r="AB73" i="4"/>
  <c r="Y73" i="4"/>
  <c r="P73" i="4"/>
  <c r="R73" i="4" s="1"/>
  <c r="S73" i="4" s="1"/>
  <c r="N73" i="4"/>
  <c r="G73" i="4"/>
  <c r="AD72" i="4"/>
  <c r="AB72" i="4"/>
  <c r="Y72" i="4"/>
  <c r="P72" i="4"/>
  <c r="N72" i="4"/>
  <c r="AD71" i="4"/>
  <c r="AB71" i="4"/>
  <c r="Y71" i="4"/>
  <c r="P71" i="4"/>
  <c r="U71" i="4" s="1"/>
  <c r="N71" i="4"/>
  <c r="G71" i="4"/>
  <c r="AD70" i="4"/>
  <c r="AB70" i="4"/>
  <c r="Y70" i="4"/>
  <c r="P70" i="4"/>
  <c r="U70" i="4" s="1"/>
  <c r="N70" i="4"/>
  <c r="AD69" i="4"/>
  <c r="AB69" i="4"/>
  <c r="Y69" i="4"/>
  <c r="P69" i="4"/>
  <c r="U69" i="4" s="1"/>
  <c r="N69" i="4"/>
  <c r="G69" i="4"/>
  <c r="AD68" i="4"/>
  <c r="AB68" i="4"/>
  <c r="Y68" i="4"/>
  <c r="P68" i="4"/>
  <c r="N68" i="4"/>
  <c r="AD67" i="4"/>
  <c r="AB67" i="4"/>
  <c r="Y67" i="4"/>
  <c r="P67" i="4"/>
  <c r="U67" i="4" s="1"/>
  <c r="N67" i="4"/>
  <c r="G67" i="4"/>
  <c r="AD66" i="4"/>
  <c r="AB66" i="4"/>
  <c r="Y66" i="4"/>
  <c r="P66" i="4"/>
  <c r="U66" i="4" s="1"/>
  <c r="N66" i="4"/>
  <c r="AD65" i="4"/>
  <c r="AB65" i="4"/>
  <c r="Y65" i="4"/>
  <c r="P65" i="4"/>
  <c r="U65" i="4" s="1"/>
  <c r="N65" i="4"/>
  <c r="G65" i="4"/>
  <c r="AD64" i="4"/>
  <c r="AB64" i="4"/>
  <c r="Y64" i="4"/>
  <c r="P64" i="4"/>
  <c r="N64" i="4"/>
  <c r="AD63" i="4"/>
  <c r="AB63" i="4"/>
  <c r="Y63" i="4"/>
  <c r="P63" i="4"/>
  <c r="R63" i="4" s="1"/>
  <c r="S63" i="4" s="1"/>
  <c r="N63" i="4"/>
  <c r="AD62" i="4"/>
  <c r="AB62" i="4"/>
  <c r="Y62" i="4"/>
  <c r="P62" i="4"/>
  <c r="Q62" i="4" s="1"/>
  <c r="N62" i="4"/>
  <c r="AD61" i="4"/>
  <c r="AB61" i="4"/>
  <c r="Y61" i="4"/>
  <c r="P61" i="4"/>
  <c r="R61" i="4" s="1"/>
  <c r="S61" i="4" s="1"/>
  <c r="N61" i="4"/>
  <c r="AD60" i="4"/>
  <c r="AB60" i="4"/>
  <c r="Y60" i="4"/>
  <c r="P60" i="4"/>
  <c r="Q60" i="4" s="1"/>
  <c r="N60" i="4"/>
  <c r="AD59" i="4"/>
  <c r="AB59" i="4"/>
  <c r="Y59" i="4"/>
  <c r="P59" i="4"/>
  <c r="U59" i="4" s="1"/>
  <c r="N59" i="4"/>
  <c r="AD58" i="4"/>
  <c r="AB58" i="4"/>
  <c r="Y58" i="4"/>
  <c r="P58" i="4"/>
  <c r="R58" i="4" s="1"/>
  <c r="S58" i="4" s="1"/>
  <c r="N58" i="4"/>
  <c r="AD57" i="4"/>
  <c r="AB57" i="4"/>
  <c r="Y57" i="4"/>
  <c r="P57" i="4"/>
  <c r="Q57" i="4" s="1"/>
  <c r="N57" i="4"/>
  <c r="AD56" i="4"/>
  <c r="AB56" i="4"/>
  <c r="Y56" i="4"/>
  <c r="P56" i="4"/>
  <c r="N56" i="4"/>
  <c r="AD55" i="4"/>
  <c r="AB55" i="4"/>
  <c r="Y55" i="4"/>
  <c r="P55" i="4"/>
  <c r="U55" i="4" s="1"/>
  <c r="N55" i="4"/>
  <c r="AD54" i="4"/>
  <c r="AB54" i="4"/>
  <c r="Y54" i="4"/>
  <c r="P54" i="4"/>
  <c r="R54" i="4" s="1"/>
  <c r="S54" i="4" s="1"/>
  <c r="N54" i="4"/>
  <c r="AD53" i="4"/>
  <c r="AB53" i="4"/>
  <c r="Y53" i="4"/>
  <c r="P53" i="4"/>
  <c r="U53" i="4" s="1"/>
  <c r="N53" i="4"/>
  <c r="AD52" i="4"/>
  <c r="AB52" i="4"/>
  <c r="Y52" i="4"/>
  <c r="P52" i="4"/>
  <c r="R52" i="4" s="1"/>
  <c r="N52" i="4"/>
  <c r="AD51" i="4"/>
  <c r="AB51" i="4"/>
  <c r="Y51" i="4"/>
  <c r="P51" i="4"/>
  <c r="U51" i="4" s="1"/>
  <c r="N51" i="4"/>
  <c r="G51" i="4"/>
  <c r="AD50" i="4"/>
  <c r="AB50" i="4"/>
  <c r="Y50" i="4"/>
  <c r="P50" i="4"/>
  <c r="U50" i="4" s="1"/>
  <c r="N50" i="4"/>
  <c r="AD49" i="4"/>
  <c r="AB49" i="4"/>
  <c r="Y49" i="4"/>
  <c r="P49" i="4"/>
  <c r="R49" i="4" s="1"/>
  <c r="S49" i="4" s="1"/>
  <c r="N49" i="4"/>
  <c r="AD48" i="4"/>
  <c r="AB48" i="4"/>
  <c r="Y48" i="4"/>
  <c r="P48" i="4"/>
  <c r="U48" i="4" s="1"/>
  <c r="N48" i="4"/>
  <c r="AD47" i="4"/>
  <c r="AB47" i="4"/>
  <c r="Y47" i="4"/>
  <c r="P47" i="4"/>
  <c r="Q47" i="4" s="1"/>
  <c r="N47" i="4"/>
  <c r="AD46" i="4"/>
  <c r="AB46" i="4"/>
  <c r="Y46" i="4"/>
  <c r="P46" i="4"/>
  <c r="U46" i="4" s="1"/>
  <c r="N46" i="4"/>
  <c r="AD45" i="4"/>
  <c r="AB45" i="4"/>
  <c r="Y45" i="4"/>
  <c r="P45" i="4"/>
  <c r="R45" i="4" s="1"/>
  <c r="S45" i="4" s="1"/>
  <c r="N45" i="4"/>
  <c r="AD44" i="4"/>
  <c r="AB44" i="4"/>
  <c r="Y44" i="4"/>
  <c r="P44" i="4"/>
  <c r="U44" i="4" s="1"/>
  <c r="N44" i="4"/>
  <c r="AD43" i="4"/>
  <c r="AB43" i="4"/>
  <c r="Y43" i="4"/>
  <c r="P43" i="4"/>
  <c r="N43" i="4"/>
  <c r="AD42" i="4"/>
  <c r="AB42" i="4"/>
  <c r="Y42" i="4"/>
  <c r="P42" i="4"/>
  <c r="U42" i="4" s="1"/>
  <c r="N42" i="4"/>
  <c r="AD41" i="4"/>
  <c r="AB41" i="4"/>
  <c r="Y41" i="4"/>
  <c r="U41" i="4"/>
  <c r="S41" i="4"/>
  <c r="Q41" i="4"/>
  <c r="N41" i="4"/>
  <c r="G41" i="4"/>
  <c r="AD40" i="4"/>
  <c r="AB40" i="4"/>
  <c r="Y40" i="4"/>
  <c r="P40" i="4"/>
  <c r="R40" i="4" s="1"/>
  <c r="N40" i="4"/>
  <c r="AD39" i="4"/>
  <c r="AB39" i="4"/>
  <c r="Y39" i="4"/>
  <c r="P39" i="4"/>
  <c r="Q39" i="4" s="1"/>
  <c r="N39" i="4"/>
  <c r="AD38" i="4"/>
  <c r="AB38" i="4"/>
  <c r="Y38" i="4"/>
  <c r="P38" i="4"/>
  <c r="Q38" i="4" s="1"/>
  <c r="N38" i="4"/>
  <c r="AD37" i="4"/>
  <c r="AB37" i="4"/>
  <c r="Y37" i="4"/>
  <c r="P37" i="4"/>
  <c r="U37" i="4" s="1"/>
  <c r="N37" i="4"/>
  <c r="AD36" i="4"/>
  <c r="AB36" i="4"/>
  <c r="Y36" i="4"/>
  <c r="P36" i="4"/>
  <c r="Q36" i="4" s="1"/>
  <c r="N36" i="4"/>
  <c r="AD35" i="4"/>
  <c r="AB35" i="4"/>
  <c r="Y35" i="4"/>
  <c r="P35" i="4"/>
  <c r="U35" i="4" s="1"/>
  <c r="N35" i="4"/>
  <c r="AD34" i="4"/>
  <c r="AB34" i="4"/>
  <c r="Y34" i="4"/>
  <c r="P34" i="4"/>
  <c r="Q34" i="4" s="1"/>
  <c r="N34" i="4"/>
  <c r="AD33" i="4"/>
  <c r="AB33" i="4"/>
  <c r="Y33" i="4"/>
  <c r="P33" i="4"/>
  <c r="U33" i="4" s="1"/>
  <c r="N33" i="4"/>
  <c r="AD32" i="4"/>
  <c r="AB32" i="4"/>
  <c r="Y32" i="4"/>
  <c r="P32" i="4"/>
  <c r="Q32" i="4" s="1"/>
  <c r="N32" i="4"/>
  <c r="AD31" i="4"/>
  <c r="AB31" i="4"/>
  <c r="Y31" i="4"/>
  <c r="P31" i="4"/>
  <c r="U31" i="4" s="1"/>
  <c r="N31" i="4"/>
  <c r="AD30" i="4"/>
  <c r="AB30" i="4"/>
  <c r="Y30" i="4"/>
  <c r="P30" i="4"/>
  <c r="Q30" i="4" s="1"/>
  <c r="N30" i="4"/>
  <c r="AD29" i="4"/>
  <c r="AB29" i="4"/>
  <c r="Y29" i="4"/>
  <c r="P29" i="4"/>
  <c r="U29" i="4" s="1"/>
  <c r="N29" i="4"/>
  <c r="G29" i="4"/>
  <c r="AD28" i="4"/>
  <c r="AB28" i="4"/>
  <c r="Y28" i="4"/>
  <c r="P28" i="4"/>
  <c r="U28" i="4" s="1"/>
  <c r="N28" i="4"/>
  <c r="AD27" i="4"/>
  <c r="AB27" i="4"/>
  <c r="Y27" i="4"/>
  <c r="P27" i="4"/>
  <c r="N27" i="4"/>
  <c r="AD26" i="4"/>
  <c r="AB26" i="4"/>
  <c r="Y26" i="4"/>
  <c r="P26" i="4"/>
  <c r="R26" i="4" s="1"/>
  <c r="S26" i="4" s="1"/>
  <c r="N26" i="4"/>
  <c r="AD25" i="4"/>
  <c r="AB25" i="4"/>
  <c r="Y25" i="4"/>
  <c r="P25" i="4"/>
  <c r="R25" i="4" s="1"/>
  <c r="S25" i="4" s="1"/>
  <c r="N25" i="4"/>
  <c r="AD24" i="4"/>
  <c r="AB24" i="4"/>
  <c r="Y24" i="4"/>
  <c r="P24" i="4"/>
  <c r="R24" i="4" s="1"/>
  <c r="N24" i="4"/>
  <c r="AD23" i="4"/>
  <c r="AB23" i="4"/>
  <c r="Y23" i="4"/>
  <c r="P23" i="4"/>
  <c r="U23" i="4" s="1"/>
  <c r="N23" i="4"/>
  <c r="AD22" i="4"/>
  <c r="AB22" i="4"/>
  <c r="Y22" i="4"/>
  <c r="P22" i="4"/>
  <c r="U22" i="4" s="1"/>
  <c r="N22" i="4"/>
  <c r="AD21" i="4"/>
  <c r="AB21" i="4"/>
  <c r="Y21" i="4"/>
  <c r="P21" i="4"/>
  <c r="Q21" i="4" s="1"/>
  <c r="N21" i="4"/>
  <c r="AD20" i="4"/>
  <c r="AB20" i="4"/>
  <c r="Y20" i="4"/>
  <c r="P20" i="4"/>
  <c r="U20" i="4" s="1"/>
  <c r="N20" i="4"/>
  <c r="AD19" i="4"/>
  <c r="AB19" i="4"/>
  <c r="Y19" i="4"/>
  <c r="P19" i="4"/>
  <c r="Q19" i="4" s="1"/>
  <c r="N19" i="4"/>
  <c r="AD18" i="4"/>
  <c r="AB18" i="4"/>
  <c r="Y18" i="4"/>
  <c r="P18" i="4"/>
  <c r="U18" i="4" s="1"/>
  <c r="N18" i="4"/>
  <c r="AD17" i="4"/>
  <c r="AB17" i="4"/>
  <c r="Y17" i="4"/>
  <c r="P17" i="4"/>
  <c r="N17" i="4"/>
  <c r="AD16" i="4"/>
  <c r="AB16" i="4"/>
  <c r="Y16" i="4"/>
  <c r="P16" i="4"/>
  <c r="U16" i="4" s="1"/>
  <c r="N16" i="4"/>
  <c r="AD15" i="4"/>
  <c r="AB15" i="4"/>
  <c r="Y15" i="4"/>
  <c r="P15" i="4"/>
  <c r="Q15" i="4" s="1"/>
  <c r="N15" i="4"/>
  <c r="AD14" i="4"/>
  <c r="AB14" i="4"/>
  <c r="Y14" i="4"/>
  <c r="P14" i="4"/>
  <c r="U14" i="4" s="1"/>
  <c r="N14" i="4"/>
  <c r="AD13" i="4"/>
  <c r="AB13" i="4"/>
  <c r="Y13" i="4"/>
  <c r="P13" i="4"/>
  <c r="Q13" i="4" s="1"/>
  <c r="N13" i="4"/>
  <c r="AD12" i="4"/>
  <c r="AB12" i="4"/>
  <c r="Y12" i="4"/>
  <c r="P12" i="4"/>
  <c r="U12" i="4" s="1"/>
  <c r="N12" i="4"/>
  <c r="G12" i="4"/>
  <c r="AD11" i="4"/>
  <c r="AB11" i="4"/>
  <c r="Y11" i="4"/>
  <c r="P11" i="4"/>
  <c r="U11" i="4" s="1"/>
  <c r="N11" i="4"/>
  <c r="AD10" i="4"/>
  <c r="AB10" i="4"/>
  <c r="Y10" i="4"/>
  <c r="P10" i="4"/>
  <c r="N10" i="4"/>
  <c r="AD9" i="4"/>
  <c r="AB9" i="4"/>
  <c r="Y9" i="4"/>
  <c r="P9" i="4"/>
  <c r="U9" i="4" s="1"/>
  <c r="N9" i="4"/>
  <c r="AD8" i="4"/>
  <c r="AB8" i="4"/>
  <c r="Y8" i="4"/>
  <c r="P8" i="4"/>
  <c r="Q8" i="4" s="1"/>
  <c r="N8" i="4"/>
  <c r="AD7" i="4"/>
  <c r="AB7" i="4"/>
  <c r="Y7" i="4"/>
  <c r="P7" i="4"/>
  <c r="Q7" i="4" s="1"/>
  <c r="N7" i="4"/>
  <c r="B6" i="4"/>
  <c r="C6" i="4" s="1"/>
  <c r="D6" i="4" s="1"/>
  <c r="E6" i="4" s="1"/>
  <c r="F6" i="4" s="1"/>
  <c r="G6" i="4" s="1"/>
  <c r="H6" i="4" s="1"/>
  <c r="I6" i="4" s="1"/>
  <c r="J6" i="4" s="1"/>
  <c r="K6" i="4" s="1"/>
  <c r="Q64" i="4"/>
  <c r="Q82" i="4"/>
  <c r="Q12" i="5"/>
  <c r="Q22" i="5"/>
  <c r="Q33" i="5"/>
  <c r="Q53" i="4"/>
  <c r="Q92" i="4"/>
  <c r="Q23" i="5"/>
  <c r="Q37" i="5"/>
  <c r="U88" i="5"/>
  <c r="Q16" i="5"/>
  <c r="Q32" i="5"/>
  <c r="Q38" i="5"/>
  <c r="U42" i="5"/>
  <c r="U43" i="5"/>
  <c r="U44" i="5"/>
  <c r="U46" i="5"/>
  <c r="U47" i="5"/>
  <c r="U49" i="5"/>
  <c r="U50" i="5"/>
  <c r="U53" i="5"/>
  <c r="U54" i="5"/>
  <c r="U57" i="5"/>
  <c r="R60" i="5"/>
  <c r="S60" i="5" s="1"/>
  <c r="R66" i="5"/>
  <c r="S66" i="5" s="1"/>
  <c r="Q76" i="5"/>
  <c r="Q80" i="5"/>
  <c r="Q90" i="5"/>
  <c r="R92" i="5"/>
  <c r="S92" i="5" s="1"/>
  <c r="R96" i="5"/>
  <c r="S96" i="5" s="1"/>
  <c r="R100" i="5"/>
  <c r="S100" i="5" s="1"/>
  <c r="R12" i="5"/>
  <c r="S12" i="5" s="1"/>
  <c r="R18" i="5"/>
  <c r="S18" i="5" s="1"/>
  <c r="R22" i="5"/>
  <c r="S22" i="5" s="1"/>
  <c r="R26" i="5"/>
  <c r="S26" i="5" s="1"/>
  <c r="R32" i="5"/>
  <c r="S32" i="5" s="1"/>
  <c r="R38" i="5"/>
  <c r="S38" i="5" s="1"/>
  <c r="R43" i="5"/>
  <c r="S43" i="5" s="1"/>
  <c r="R53" i="5"/>
  <c r="S53" i="5" s="1"/>
  <c r="Q61" i="5"/>
  <c r="R63" i="5"/>
  <c r="S63" i="5" s="1"/>
  <c r="R65" i="5"/>
  <c r="S65" i="5" s="1"/>
  <c r="Q69" i="5"/>
  <c r="U70" i="5"/>
  <c r="R71" i="5"/>
  <c r="S71" i="5" s="1"/>
  <c r="Q73" i="5"/>
  <c r="U74" i="5"/>
  <c r="R75" i="5"/>
  <c r="S75" i="5" s="1"/>
  <c r="U78" i="5"/>
  <c r="Q91" i="5"/>
  <c r="R93" i="5"/>
  <c r="S93" i="5" s="1"/>
  <c r="U96" i="5"/>
  <c r="Q99" i="5"/>
  <c r="U100" i="5"/>
  <c r="Q84" i="5"/>
  <c r="S87" i="5"/>
  <c r="R88" i="5"/>
  <c r="Q9" i="4"/>
  <c r="Q29" i="4"/>
  <c r="Q37" i="4"/>
  <c r="Q55" i="4"/>
  <c r="Q66" i="4"/>
  <c r="Q74" i="4"/>
  <c r="Q98" i="4"/>
  <c r="U7" i="4"/>
  <c r="R11" i="4"/>
  <c r="S11" i="4" s="1"/>
  <c r="R13" i="4"/>
  <c r="S13" i="4" s="1"/>
  <c r="R17" i="4"/>
  <c r="S17" i="4" s="1"/>
  <c r="R21" i="4"/>
  <c r="S21" i="4" s="1"/>
  <c r="R14" i="4"/>
  <c r="S14" i="4" s="1"/>
  <c r="R18" i="4"/>
  <c r="S18" i="4" s="1"/>
  <c r="R22" i="4"/>
  <c r="S22" i="4" s="1"/>
  <c r="U24" i="4"/>
  <c r="U26" i="4"/>
  <c r="R29" i="4"/>
  <c r="S29" i="4" s="1"/>
  <c r="R33" i="4"/>
  <c r="S33" i="4" s="1"/>
  <c r="R37" i="4"/>
  <c r="S37" i="4" s="1"/>
  <c r="Q42" i="4"/>
  <c r="Q46" i="4"/>
  <c r="Q50" i="4"/>
  <c r="R53" i="4"/>
  <c r="S53" i="4" s="1"/>
  <c r="R57" i="4"/>
  <c r="S57" i="4" s="1"/>
  <c r="R30" i="4"/>
  <c r="R42" i="4"/>
  <c r="S42" i="4" s="1"/>
  <c r="R46" i="4"/>
  <c r="S46" i="4" s="1"/>
  <c r="R50" i="4"/>
  <c r="S50" i="4" s="1"/>
  <c r="Q61" i="4"/>
  <c r="Q63" i="4"/>
  <c r="R67" i="4"/>
  <c r="S67" i="4" s="1"/>
  <c r="R71" i="4"/>
  <c r="S71" i="4" s="1"/>
  <c r="U73" i="4"/>
  <c r="U75" i="4"/>
  <c r="U79" i="4"/>
  <c r="U81" i="4"/>
  <c r="U83" i="4"/>
  <c r="R87" i="4"/>
  <c r="S87" i="4" s="1"/>
  <c r="R89" i="4"/>
  <c r="S89" i="4" s="1"/>
  <c r="R91" i="4"/>
  <c r="S91" i="4" s="1"/>
  <c r="U93" i="4"/>
  <c r="R97" i="4"/>
  <c r="S97" i="4" s="1"/>
  <c r="R99" i="4"/>
  <c r="S99" i="4" s="1"/>
  <c r="R62" i="4"/>
  <c r="S62" i="4" s="1"/>
  <c r="Q67" i="4"/>
  <c r="Q69" i="4"/>
  <c r="R70" i="4"/>
  <c r="S70" i="4" s="1"/>
  <c r="R74" i="4"/>
  <c r="S74" i="4" s="1"/>
  <c r="R78" i="4"/>
  <c r="S78" i="4" s="1"/>
  <c r="R80" i="4"/>
  <c r="S80" i="4" s="1"/>
  <c r="Q83" i="4"/>
  <c r="Q87" i="4"/>
  <c r="R92" i="4"/>
  <c r="S92" i="4" s="1"/>
  <c r="R96" i="4"/>
  <c r="S96" i="4" s="1"/>
  <c r="Q99" i="4"/>
  <c r="AE101" i="3"/>
  <c r="AC101" i="3"/>
  <c r="AA101" i="3"/>
  <c r="AF101" i="3" s="1"/>
  <c r="Z101" i="3"/>
  <c r="X101" i="3"/>
  <c r="W101" i="3"/>
  <c r="V101" i="3"/>
  <c r="T101" i="3"/>
  <c r="O101" i="3"/>
  <c r="M101" i="3"/>
  <c r="L101" i="3"/>
  <c r="K101" i="3"/>
  <c r="J101" i="3"/>
  <c r="I101" i="3"/>
  <c r="H101" i="3"/>
  <c r="Y101" i="3" s="1"/>
  <c r="AF100" i="3"/>
  <c r="AD100" i="3"/>
  <c r="AB100" i="3"/>
  <c r="Y100" i="3"/>
  <c r="P100" i="3"/>
  <c r="Q100" i="3" s="1"/>
  <c r="N100" i="3"/>
  <c r="G100" i="3"/>
  <c r="AF99" i="3"/>
  <c r="AD99" i="3"/>
  <c r="AB99" i="3"/>
  <c r="Y99" i="3"/>
  <c r="P99" i="3"/>
  <c r="Q99" i="3" s="1"/>
  <c r="N99" i="3"/>
  <c r="G99" i="3"/>
  <c r="AF98" i="3"/>
  <c r="AD98" i="3"/>
  <c r="AB98" i="3"/>
  <c r="Y98" i="3"/>
  <c r="P98" i="3"/>
  <c r="N98" i="3"/>
  <c r="AF97" i="3"/>
  <c r="AD97" i="3"/>
  <c r="AB97" i="3"/>
  <c r="Y97" i="3"/>
  <c r="P97" i="3"/>
  <c r="U97" i="3" s="1"/>
  <c r="N97" i="3"/>
  <c r="G97" i="3"/>
  <c r="AF96" i="3"/>
  <c r="AD96" i="3"/>
  <c r="AB96" i="3"/>
  <c r="Y96" i="3"/>
  <c r="P96" i="3"/>
  <c r="U96" i="3" s="1"/>
  <c r="N96" i="3"/>
  <c r="AF95" i="3"/>
  <c r="AD95" i="3"/>
  <c r="AB95" i="3"/>
  <c r="Y95" i="3"/>
  <c r="P95" i="3"/>
  <c r="U95" i="3" s="1"/>
  <c r="N95" i="3"/>
  <c r="G95" i="3"/>
  <c r="AF94" i="3"/>
  <c r="AD94" i="3"/>
  <c r="AB94" i="3"/>
  <c r="Y94" i="3"/>
  <c r="P94" i="3"/>
  <c r="U94" i="3" s="1"/>
  <c r="N94" i="3"/>
  <c r="G94" i="3"/>
  <c r="AF93" i="3"/>
  <c r="AD93" i="3"/>
  <c r="AB93" i="3"/>
  <c r="Y93" i="3"/>
  <c r="P93" i="3"/>
  <c r="U93" i="3" s="1"/>
  <c r="N93" i="3"/>
  <c r="G93" i="3"/>
  <c r="AF92" i="3"/>
  <c r="AD92" i="3"/>
  <c r="AB92" i="3"/>
  <c r="Y92" i="3"/>
  <c r="P92" i="3"/>
  <c r="N92" i="3"/>
  <c r="G92" i="3"/>
  <c r="AF91" i="3"/>
  <c r="AD91" i="3"/>
  <c r="AB91" i="3"/>
  <c r="Y91" i="3"/>
  <c r="P91" i="3"/>
  <c r="Q91" i="3" s="1"/>
  <c r="N91" i="3"/>
  <c r="G91" i="3"/>
  <c r="AF90" i="3"/>
  <c r="AD90" i="3"/>
  <c r="AB90" i="3"/>
  <c r="Y90" i="3"/>
  <c r="P90" i="3"/>
  <c r="R90" i="3" s="1"/>
  <c r="S90" i="3" s="1"/>
  <c r="N90" i="3"/>
  <c r="G90" i="3"/>
  <c r="AF89" i="3"/>
  <c r="AD89" i="3"/>
  <c r="AB89" i="3"/>
  <c r="Y89" i="3"/>
  <c r="P89" i="3"/>
  <c r="U89" i="3" s="1"/>
  <c r="N89" i="3"/>
  <c r="G89" i="3"/>
  <c r="AF88" i="3"/>
  <c r="AD88" i="3"/>
  <c r="AB88" i="3"/>
  <c r="Y88" i="3"/>
  <c r="Q88" i="3"/>
  <c r="P88" i="3"/>
  <c r="U88" i="3" s="1"/>
  <c r="N88" i="3"/>
  <c r="AF87" i="3"/>
  <c r="AD87" i="3"/>
  <c r="AB87" i="3"/>
  <c r="Y87" i="3"/>
  <c r="P87" i="3"/>
  <c r="R87" i="3" s="1"/>
  <c r="S87" i="3" s="1"/>
  <c r="N87" i="3"/>
  <c r="G87" i="3"/>
  <c r="AF86" i="3"/>
  <c r="AD86" i="3"/>
  <c r="AB86" i="3"/>
  <c r="Y86" i="3"/>
  <c r="P86" i="3"/>
  <c r="R86" i="3" s="1"/>
  <c r="S86" i="3" s="1"/>
  <c r="N86" i="3"/>
  <c r="G86" i="3"/>
  <c r="AF85" i="3"/>
  <c r="AD85" i="3"/>
  <c r="AB85" i="3"/>
  <c r="Y85" i="3"/>
  <c r="P85" i="3"/>
  <c r="R85" i="3" s="1"/>
  <c r="S85" i="3" s="1"/>
  <c r="N85" i="3"/>
  <c r="G85" i="3"/>
  <c r="AF84" i="3"/>
  <c r="AD84" i="3"/>
  <c r="AB84" i="3"/>
  <c r="Y84" i="3"/>
  <c r="P84" i="3"/>
  <c r="N84" i="3"/>
  <c r="AF83" i="3"/>
  <c r="AD83" i="3"/>
  <c r="AB83" i="3"/>
  <c r="Y83" i="3"/>
  <c r="P83" i="3"/>
  <c r="R83" i="3" s="1"/>
  <c r="S83" i="3" s="1"/>
  <c r="N83" i="3"/>
  <c r="G83" i="3"/>
  <c r="AF82" i="3"/>
  <c r="AD82" i="3"/>
  <c r="AB82" i="3"/>
  <c r="Y82" i="3"/>
  <c r="P82" i="3"/>
  <c r="U82" i="3" s="1"/>
  <c r="N82" i="3"/>
  <c r="G82" i="3"/>
  <c r="AF81" i="3"/>
  <c r="AD81" i="3"/>
  <c r="AB81" i="3"/>
  <c r="Y81" i="3"/>
  <c r="Q81" i="3"/>
  <c r="P81" i="3"/>
  <c r="S81" i="3" s="1"/>
  <c r="N81" i="3"/>
  <c r="AF80" i="3"/>
  <c r="AD80" i="3"/>
  <c r="AB80" i="3"/>
  <c r="Y80" i="3"/>
  <c r="P80" i="3"/>
  <c r="U80" i="3" s="1"/>
  <c r="N80" i="3"/>
  <c r="AF79" i="3"/>
  <c r="AD79" i="3"/>
  <c r="AB79" i="3"/>
  <c r="Y79" i="3"/>
  <c r="P79" i="3"/>
  <c r="R79" i="3" s="1"/>
  <c r="S79" i="3" s="1"/>
  <c r="N79" i="3"/>
  <c r="AF78" i="3"/>
  <c r="AD78" i="3"/>
  <c r="AB78" i="3"/>
  <c r="Y78" i="3"/>
  <c r="P78" i="3"/>
  <c r="U78" i="3" s="1"/>
  <c r="N78" i="3"/>
  <c r="AF77" i="3"/>
  <c r="AD77" i="3"/>
  <c r="AB77" i="3"/>
  <c r="Y77" i="3"/>
  <c r="P77" i="3"/>
  <c r="R77" i="3" s="1"/>
  <c r="S77" i="3" s="1"/>
  <c r="N77" i="3"/>
  <c r="AF76" i="3"/>
  <c r="AD76" i="3"/>
  <c r="AB76" i="3"/>
  <c r="Y76" i="3"/>
  <c r="P76" i="3"/>
  <c r="U76" i="3" s="1"/>
  <c r="N76" i="3"/>
  <c r="AF75" i="3"/>
  <c r="AD75" i="3"/>
  <c r="AB75" i="3"/>
  <c r="Y75" i="3"/>
  <c r="P75" i="3"/>
  <c r="R75" i="3" s="1"/>
  <c r="N75" i="3"/>
  <c r="AF74" i="3"/>
  <c r="AD74" i="3"/>
  <c r="AB74" i="3"/>
  <c r="Y74" i="3"/>
  <c r="P74" i="3"/>
  <c r="U74" i="3" s="1"/>
  <c r="N74" i="3"/>
  <c r="AF73" i="3"/>
  <c r="AD73" i="3"/>
  <c r="AB73" i="3"/>
  <c r="Y73" i="3"/>
  <c r="P73" i="3"/>
  <c r="R73" i="3" s="1"/>
  <c r="S73" i="3" s="1"/>
  <c r="N73" i="3"/>
  <c r="AF72" i="3"/>
  <c r="AD72" i="3"/>
  <c r="AB72" i="3"/>
  <c r="Y72" i="3"/>
  <c r="P72" i="3"/>
  <c r="U72" i="3" s="1"/>
  <c r="N72" i="3"/>
  <c r="AF71" i="3"/>
  <c r="AD71" i="3"/>
  <c r="AB71" i="3"/>
  <c r="Y71" i="3"/>
  <c r="P71" i="3"/>
  <c r="R71" i="3" s="1"/>
  <c r="S71" i="3" s="1"/>
  <c r="N71" i="3"/>
  <c r="AF70" i="3"/>
  <c r="AD70" i="3"/>
  <c r="AB70" i="3"/>
  <c r="Y70" i="3"/>
  <c r="P70" i="3"/>
  <c r="U70" i="3" s="1"/>
  <c r="N70" i="3"/>
  <c r="AF69" i="3"/>
  <c r="AD69" i="3"/>
  <c r="AB69" i="3"/>
  <c r="Y69" i="3"/>
  <c r="P69" i="3"/>
  <c r="R69" i="3" s="1"/>
  <c r="S69" i="3" s="1"/>
  <c r="N69" i="3"/>
  <c r="AF68" i="3"/>
  <c r="AD68" i="3"/>
  <c r="AB68" i="3"/>
  <c r="Y68" i="3"/>
  <c r="P68" i="3"/>
  <c r="U68" i="3" s="1"/>
  <c r="N68" i="3"/>
  <c r="AF67" i="3"/>
  <c r="AD67" i="3"/>
  <c r="AB67" i="3"/>
  <c r="Y67" i="3"/>
  <c r="P67" i="3"/>
  <c r="R67" i="3" s="1"/>
  <c r="S67" i="3" s="1"/>
  <c r="N67" i="3"/>
  <c r="AF66" i="3"/>
  <c r="AD66" i="3"/>
  <c r="AB66" i="3"/>
  <c r="Y66" i="3"/>
  <c r="P66" i="3"/>
  <c r="U66" i="3" s="1"/>
  <c r="N66" i="3"/>
  <c r="AF65" i="3"/>
  <c r="AD65" i="3"/>
  <c r="AB65" i="3"/>
  <c r="Y65" i="3"/>
  <c r="P65" i="3"/>
  <c r="R65" i="3" s="1"/>
  <c r="S65" i="3" s="1"/>
  <c r="N65" i="3"/>
  <c r="AF64" i="3"/>
  <c r="AD64" i="3"/>
  <c r="AB64" i="3"/>
  <c r="Y64" i="3"/>
  <c r="P64" i="3"/>
  <c r="U64" i="3" s="1"/>
  <c r="N64" i="3"/>
  <c r="AF63" i="3"/>
  <c r="AD63" i="3"/>
  <c r="AB63" i="3"/>
  <c r="Y63" i="3"/>
  <c r="P63" i="3"/>
  <c r="R63" i="3" s="1"/>
  <c r="S63" i="3" s="1"/>
  <c r="N63" i="3"/>
  <c r="AF62" i="3"/>
  <c r="AD62" i="3"/>
  <c r="AB62" i="3"/>
  <c r="Y62" i="3"/>
  <c r="P62" i="3"/>
  <c r="U62" i="3" s="1"/>
  <c r="N62" i="3"/>
  <c r="AF61" i="3"/>
  <c r="AD61" i="3"/>
  <c r="AB61" i="3"/>
  <c r="Y61" i="3"/>
  <c r="P61" i="3"/>
  <c r="R61" i="3" s="1"/>
  <c r="S61" i="3" s="1"/>
  <c r="N61" i="3"/>
  <c r="AF60" i="3"/>
  <c r="AD60" i="3"/>
  <c r="AB60" i="3"/>
  <c r="Y60" i="3"/>
  <c r="P60" i="3"/>
  <c r="U60" i="3" s="1"/>
  <c r="N60" i="3"/>
  <c r="G60" i="3"/>
  <c r="AF59" i="3"/>
  <c r="AD59" i="3"/>
  <c r="AB59" i="3"/>
  <c r="Y59" i="3"/>
  <c r="P59" i="3"/>
  <c r="U59" i="3" s="1"/>
  <c r="N59" i="3"/>
  <c r="AF58" i="3"/>
  <c r="AD58" i="3"/>
  <c r="AB58" i="3"/>
  <c r="Y58" i="3"/>
  <c r="P58" i="3"/>
  <c r="U58" i="3" s="1"/>
  <c r="N58" i="3"/>
  <c r="G58" i="3"/>
  <c r="AF57" i="3"/>
  <c r="AD57" i="3"/>
  <c r="AB57" i="3"/>
  <c r="Y57" i="3"/>
  <c r="P57" i="3"/>
  <c r="U57" i="3" s="1"/>
  <c r="N57" i="3"/>
  <c r="AF56" i="3"/>
  <c r="AD56" i="3"/>
  <c r="AB56" i="3"/>
  <c r="Y56" i="3"/>
  <c r="P56" i="3"/>
  <c r="Q56" i="3" s="1"/>
  <c r="N56" i="3"/>
  <c r="G56" i="3"/>
  <c r="AF55" i="3"/>
  <c r="AD55" i="3"/>
  <c r="AB55" i="3"/>
  <c r="Y55" i="3"/>
  <c r="P55" i="3"/>
  <c r="N55" i="3"/>
  <c r="AF54" i="3"/>
  <c r="AD54" i="3"/>
  <c r="AB54" i="3"/>
  <c r="Y54" i="3"/>
  <c r="P54" i="3"/>
  <c r="U54" i="3" s="1"/>
  <c r="N54" i="3"/>
  <c r="G54" i="3"/>
  <c r="AF53" i="3"/>
  <c r="AD53" i="3"/>
  <c r="AB53" i="3"/>
  <c r="Y53" i="3"/>
  <c r="P53" i="3"/>
  <c r="U53" i="3" s="1"/>
  <c r="N53" i="3"/>
  <c r="AF52" i="3"/>
  <c r="AD52" i="3"/>
  <c r="AB52" i="3"/>
  <c r="Y52" i="3"/>
  <c r="P52" i="3"/>
  <c r="Q52" i="3" s="1"/>
  <c r="N52" i="3"/>
  <c r="G52" i="3"/>
  <c r="AF51" i="3"/>
  <c r="AD51" i="3"/>
  <c r="AB51" i="3"/>
  <c r="Y51" i="3"/>
  <c r="P51" i="3"/>
  <c r="U51" i="3" s="1"/>
  <c r="N51" i="3"/>
  <c r="AF50" i="3"/>
  <c r="AD50" i="3"/>
  <c r="AB50" i="3"/>
  <c r="Y50" i="3"/>
  <c r="P50" i="3"/>
  <c r="U50" i="3" s="1"/>
  <c r="N50" i="3"/>
  <c r="G50" i="3"/>
  <c r="AF49" i="3"/>
  <c r="AD49" i="3"/>
  <c r="AB49" i="3"/>
  <c r="Y49" i="3"/>
  <c r="P49" i="3"/>
  <c r="U49" i="3" s="1"/>
  <c r="N49" i="3"/>
  <c r="AF48" i="3"/>
  <c r="AD48" i="3"/>
  <c r="AB48" i="3"/>
  <c r="Y48" i="3"/>
  <c r="P48" i="3"/>
  <c r="U48" i="3" s="1"/>
  <c r="N48" i="3"/>
  <c r="G48" i="3"/>
  <c r="AF47" i="3"/>
  <c r="AD47" i="3"/>
  <c r="AB47" i="3"/>
  <c r="Y47" i="3"/>
  <c r="P47" i="3"/>
  <c r="N47" i="3"/>
  <c r="AF46" i="3"/>
  <c r="AD46" i="3"/>
  <c r="AB46" i="3"/>
  <c r="Y46" i="3"/>
  <c r="P46" i="3"/>
  <c r="U46" i="3" s="1"/>
  <c r="N46" i="3"/>
  <c r="G46" i="3"/>
  <c r="AF45" i="3"/>
  <c r="AD45" i="3"/>
  <c r="AB45" i="3"/>
  <c r="Y45" i="3"/>
  <c r="P45" i="3"/>
  <c r="Q45" i="3" s="1"/>
  <c r="N45" i="3"/>
  <c r="AF44" i="3"/>
  <c r="AD44" i="3"/>
  <c r="AB44" i="3"/>
  <c r="Y44" i="3"/>
  <c r="P44" i="3"/>
  <c r="Q44" i="3" s="1"/>
  <c r="N44" i="3"/>
  <c r="G44" i="3"/>
  <c r="AF43" i="3"/>
  <c r="AD43" i="3"/>
  <c r="AB43" i="3"/>
  <c r="Y43" i="3"/>
  <c r="P43" i="3"/>
  <c r="U43" i="3" s="1"/>
  <c r="N43" i="3"/>
  <c r="AF42" i="3"/>
  <c r="AD42" i="3"/>
  <c r="AB42" i="3"/>
  <c r="Y42" i="3"/>
  <c r="P42" i="3"/>
  <c r="Q42" i="3" s="1"/>
  <c r="N42" i="3"/>
  <c r="G42" i="3"/>
  <c r="AF41" i="3"/>
  <c r="AD41" i="3"/>
  <c r="AB41" i="3"/>
  <c r="Y41" i="3"/>
  <c r="U41" i="3"/>
  <c r="S41" i="3"/>
  <c r="Q41" i="3"/>
  <c r="N41" i="3"/>
  <c r="G41" i="3"/>
  <c r="AF40" i="3"/>
  <c r="AD40" i="3"/>
  <c r="AB40" i="3"/>
  <c r="Y40" i="3"/>
  <c r="P40" i="3"/>
  <c r="Q40" i="3" s="1"/>
  <c r="N40" i="3"/>
  <c r="G40" i="3"/>
  <c r="AF39" i="3"/>
  <c r="AD39" i="3"/>
  <c r="AB39" i="3"/>
  <c r="Y39" i="3"/>
  <c r="P39" i="3"/>
  <c r="Q39" i="3" s="1"/>
  <c r="N39" i="3"/>
  <c r="AF38" i="3"/>
  <c r="AD38" i="3"/>
  <c r="AB38" i="3"/>
  <c r="Y38" i="3"/>
  <c r="P38" i="3"/>
  <c r="U38" i="3" s="1"/>
  <c r="N38" i="3"/>
  <c r="G38" i="3"/>
  <c r="AF37" i="3"/>
  <c r="AD37" i="3"/>
  <c r="AB37" i="3"/>
  <c r="Y37" i="3"/>
  <c r="P37" i="3"/>
  <c r="U37" i="3" s="1"/>
  <c r="N37" i="3"/>
  <c r="AF36" i="3"/>
  <c r="AD36" i="3"/>
  <c r="AB36" i="3"/>
  <c r="Y36" i="3"/>
  <c r="P36" i="3"/>
  <c r="Q36" i="3" s="1"/>
  <c r="N36" i="3"/>
  <c r="G36" i="3"/>
  <c r="AF35" i="3"/>
  <c r="AD35" i="3"/>
  <c r="AB35" i="3"/>
  <c r="Y35" i="3"/>
  <c r="P35" i="3"/>
  <c r="Q35" i="3" s="1"/>
  <c r="N35" i="3"/>
  <c r="AF34" i="3"/>
  <c r="AD34" i="3"/>
  <c r="AB34" i="3"/>
  <c r="Y34" i="3"/>
  <c r="P34" i="3"/>
  <c r="N34" i="3"/>
  <c r="G34" i="3"/>
  <c r="AF33" i="3"/>
  <c r="AD33" i="3"/>
  <c r="AB33" i="3"/>
  <c r="Y33" i="3"/>
  <c r="P33" i="3"/>
  <c r="U33" i="3" s="1"/>
  <c r="N33" i="3"/>
  <c r="AF32" i="3"/>
  <c r="AD32" i="3"/>
  <c r="AB32" i="3"/>
  <c r="Y32" i="3"/>
  <c r="P32" i="3"/>
  <c r="U32" i="3" s="1"/>
  <c r="N32" i="3"/>
  <c r="G32" i="3"/>
  <c r="AF31" i="3"/>
  <c r="AD31" i="3"/>
  <c r="AB31" i="3"/>
  <c r="Y31" i="3"/>
  <c r="P31" i="3"/>
  <c r="N31" i="3"/>
  <c r="AF30" i="3"/>
  <c r="AD30" i="3"/>
  <c r="AB30" i="3"/>
  <c r="Y30" i="3"/>
  <c r="P30" i="3"/>
  <c r="U30" i="3" s="1"/>
  <c r="N30" i="3"/>
  <c r="G30" i="3"/>
  <c r="AF29" i="3"/>
  <c r="AD29" i="3"/>
  <c r="AB29" i="3"/>
  <c r="Y29" i="3"/>
  <c r="P29" i="3"/>
  <c r="U29" i="3" s="1"/>
  <c r="N29" i="3"/>
  <c r="AF28" i="3"/>
  <c r="AD28" i="3"/>
  <c r="AB28" i="3"/>
  <c r="Y28" i="3"/>
  <c r="P28" i="3"/>
  <c r="U28" i="3" s="1"/>
  <c r="N28" i="3"/>
  <c r="G28" i="3"/>
  <c r="AF27" i="3"/>
  <c r="AD27" i="3"/>
  <c r="AB27" i="3"/>
  <c r="Y27" i="3"/>
  <c r="P27" i="3"/>
  <c r="N27" i="3"/>
  <c r="AF26" i="3"/>
  <c r="AD26" i="3"/>
  <c r="AB26" i="3"/>
  <c r="Y26" i="3"/>
  <c r="P26" i="3"/>
  <c r="N26" i="3"/>
  <c r="G26" i="3"/>
  <c r="AF25" i="3"/>
  <c r="AD25" i="3"/>
  <c r="AB25" i="3"/>
  <c r="Y25" i="3"/>
  <c r="P25" i="3"/>
  <c r="U25" i="3" s="1"/>
  <c r="N25" i="3"/>
  <c r="AF24" i="3"/>
  <c r="AD24" i="3"/>
  <c r="AB24" i="3"/>
  <c r="Y24" i="3"/>
  <c r="P24" i="3"/>
  <c r="Q24" i="3" s="1"/>
  <c r="N24" i="3"/>
  <c r="G24" i="3"/>
  <c r="AF23" i="3"/>
  <c r="AD23" i="3"/>
  <c r="AB23" i="3"/>
  <c r="Y23" i="3"/>
  <c r="P23" i="3"/>
  <c r="N23" i="3"/>
  <c r="AF22" i="3"/>
  <c r="AD22" i="3"/>
  <c r="AB22" i="3"/>
  <c r="Y22" i="3"/>
  <c r="P22" i="3"/>
  <c r="U22" i="3" s="1"/>
  <c r="N22" i="3"/>
  <c r="G22" i="3"/>
  <c r="AF21" i="3"/>
  <c r="AD21" i="3"/>
  <c r="AB21" i="3"/>
  <c r="Y21" i="3"/>
  <c r="P21" i="3"/>
  <c r="U21" i="3" s="1"/>
  <c r="N21" i="3"/>
  <c r="AF20" i="3"/>
  <c r="AD20" i="3"/>
  <c r="AB20" i="3"/>
  <c r="Y20" i="3"/>
  <c r="P20" i="3"/>
  <c r="Q20" i="3" s="1"/>
  <c r="N20" i="3"/>
  <c r="G20" i="3"/>
  <c r="AF19" i="3"/>
  <c r="AD19" i="3"/>
  <c r="AB19" i="3"/>
  <c r="Y19" i="3"/>
  <c r="P19" i="3"/>
  <c r="N19" i="3"/>
  <c r="AF18" i="3"/>
  <c r="AD18" i="3"/>
  <c r="AB18" i="3"/>
  <c r="Y18" i="3"/>
  <c r="P18" i="3"/>
  <c r="N18" i="3"/>
  <c r="G18" i="3"/>
  <c r="AF17" i="3"/>
  <c r="AD17" i="3"/>
  <c r="AB17" i="3"/>
  <c r="Y17" i="3"/>
  <c r="P17" i="3"/>
  <c r="U17" i="3" s="1"/>
  <c r="N17" i="3"/>
  <c r="AF16" i="3"/>
  <c r="AD16" i="3"/>
  <c r="AB16" i="3"/>
  <c r="Y16" i="3"/>
  <c r="P16" i="3"/>
  <c r="U16" i="3" s="1"/>
  <c r="N16" i="3"/>
  <c r="G16" i="3"/>
  <c r="AF15" i="3"/>
  <c r="AD15" i="3"/>
  <c r="AB15" i="3"/>
  <c r="Y15" i="3"/>
  <c r="P15" i="3"/>
  <c r="N15" i="3"/>
  <c r="AF14" i="3"/>
  <c r="AD14" i="3"/>
  <c r="AB14" i="3"/>
  <c r="Y14" i="3"/>
  <c r="P14" i="3"/>
  <c r="U14" i="3" s="1"/>
  <c r="N14" i="3"/>
  <c r="G14" i="3"/>
  <c r="AF13" i="3"/>
  <c r="AD13" i="3"/>
  <c r="AB13" i="3"/>
  <c r="Y13" i="3"/>
  <c r="P13" i="3"/>
  <c r="U13" i="3" s="1"/>
  <c r="N13" i="3"/>
  <c r="AF12" i="3"/>
  <c r="AD12" i="3"/>
  <c r="AB12" i="3"/>
  <c r="Y12" i="3"/>
  <c r="P12" i="3"/>
  <c r="U12" i="3" s="1"/>
  <c r="N12" i="3"/>
  <c r="G12" i="3"/>
  <c r="AF11" i="3"/>
  <c r="AD11" i="3"/>
  <c r="AB11" i="3"/>
  <c r="Y11" i="3"/>
  <c r="P11" i="3"/>
  <c r="Q11" i="3" s="1"/>
  <c r="N11" i="3"/>
  <c r="AF10" i="3"/>
  <c r="AD10" i="3"/>
  <c r="AB10" i="3"/>
  <c r="Y10" i="3"/>
  <c r="P10" i="3"/>
  <c r="N10" i="3"/>
  <c r="G10" i="3"/>
  <c r="AF9" i="3"/>
  <c r="AD9" i="3"/>
  <c r="AB9" i="3"/>
  <c r="Y9" i="3"/>
  <c r="P9" i="3"/>
  <c r="U9" i="3" s="1"/>
  <c r="N9" i="3"/>
  <c r="AF8" i="3"/>
  <c r="AD8" i="3"/>
  <c r="AB8" i="3"/>
  <c r="Y8" i="3"/>
  <c r="P8" i="3"/>
  <c r="Q8" i="3" s="1"/>
  <c r="N8" i="3"/>
  <c r="G8" i="3"/>
  <c r="AF7" i="3"/>
  <c r="AD7" i="3"/>
  <c r="AB7" i="3"/>
  <c r="Y7" i="3"/>
  <c r="P7" i="3"/>
  <c r="R7" i="3" s="1"/>
  <c r="N7" i="3"/>
  <c r="B6" i="3"/>
  <c r="C6" i="3" s="1"/>
  <c r="D6" i="3" s="1"/>
  <c r="E6" i="3" s="1"/>
  <c r="F6" i="3" s="1"/>
  <c r="G6" i="3" s="1"/>
  <c r="H6" i="3" s="1"/>
  <c r="I6" i="3" s="1"/>
  <c r="J6" i="3" s="1"/>
  <c r="K6" i="3" s="1"/>
  <c r="P86" i="2"/>
  <c r="U86" i="2" s="1"/>
  <c r="P87" i="2"/>
  <c r="G87" i="2" s="1"/>
  <c r="Q78" i="3"/>
  <c r="Q74" i="3"/>
  <c r="Q84" i="3"/>
  <c r="Q80" i="3"/>
  <c r="Q68" i="3"/>
  <c r="Q23" i="3"/>
  <c r="Q17" i="3"/>
  <c r="Q59" i="3"/>
  <c r="S88" i="3"/>
  <c r="U10" i="3"/>
  <c r="U18" i="3"/>
  <c r="U26" i="3"/>
  <c r="U34" i="3"/>
  <c r="U42" i="3"/>
  <c r="Q48" i="3"/>
  <c r="U56" i="3"/>
  <c r="Q60" i="3"/>
  <c r="Q87" i="3"/>
  <c r="R8" i="3"/>
  <c r="S8" i="3" s="1"/>
  <c r="R40" i="3"/>
  <c r="S40" i="3" s="1"/>
  <c r="R44" i="3"/>
  <c r="S44" i="3" s="1"/>
  <c r="R60" i="3"/>
  <c r="S60" i="3" s="1"/>
  <c r="R89" i="3"/>
  <c r="S89" i="3" s="1"/>
  <c r="Q93" i="3"/>
  <c r="U99" i="3"/>
  <c r="R21" i="3"/>
  <c r="S21" i="3" s="1"/>
  <c r="R47" i="3"/>
  <c r="S47" i="3" s="1"/>
  <c r="R55" i="3"/>
  <c r="S55" i="3" s="1"/>
  <c r="Q63" i="3"/>
  <c r="U67" i="3"/>
  <c r="U71" i="3"/>
  <c r="U75" i="3"/>
  <c r="U79" i="3"/>
  <c r="R99" i="3"/>
  <c r="S99" i="3" s="1"/>
  <c r="R64" i="3"/>
  <c r="S64" i="3" s="1"/>
  <c r="R72" i="3"/>
  <c r="S72" i="3" s="1"/>
  <c r="R80" i="3"/>
  <c r="S80" i="3" s="1"/>
  <c r="R98" i="3"/>
  <c r="S98" i="3" s="1"/>
  <c r="AE101" i="2"/>
  <c r="AC101" i="2"/>
  <c r="AA101" i="2"/>
  <c r="AF101" i="2" s="1"/>
  <c r="Z101" i="2"/>
  <c r="X101" i="2"/>
  <c r="W101" i="2"/>
  <c r="V101" i="2"/>
  <c r="T101" i="2"/>
  <c r="O101" i="2"/>
  <c r="M101" i="2"/>
  <c r="L101" i="2"/>
  <c r="K101" i="2"/>
  <c r="J101" i="2"/>
  <c r="I101" i="2"/>
  <c r="H101" i="2"/>
  <c r="Y101" i="2" s="1"/>
  <c r="AF100" i="2"/>
  <c r="AD100" i="2"/>
  <c r="AB100" i="2"/>
  <c r="Y100" i="2"/>
  <c r="P100" i="2"/>
  <c r="U100" i="2" s="1"/>
  <c r="N100" i="2"/>
  <c r="AF99" i="2"/>
  <c r="AD99" i="2"/>
  <c r="AB99" i="2"/>
  <c r="Y99" i="2"/>
  <c r="P99" i="2"/>
  <c r="Q99" i="2" s="1"/>
  <c r="N99" i="2"/>
  <c r="G99" i="2"/>
  <c r="AF98" i="2"/>
  <c r="AD98" i="2"/>
  <c r="AB98" i="2"/>
  <c r="Y98" i="2"/>
  <c r="P98" i="2"/>
  <c r="N98" i="2"/>
  <c r="AF97" i="2"/>
  <c r="AD97" i="2"/>
  <c r="AB97" i="2"/>
  <c r="Y97" i="2"/>
  <c r="P97" i="2"/>
  <c r="Q97" i="2" s="1"/>
  <c r="N97" i="2"/>
  <c r="G97" i="2"/>
  <c r="AF96" i="2"/>
  <c r="AD96" i="2"/>
  <c r="AB96" i="2"/>
  <c r="Y96" i="2"/>
  <c r="P96" i="2"/>
  <c r="U96" i="2" s="1"/>
  <c r="N96" i="2"/>
  <c r="AF95" i="2"/>
  <c r="AD95" i="2"/>
  <c r="AB95" i="2"/>
  <c r="Y95" i="2"/>
  <c r="P95" i="2"/>
  <c r="Q95" i="2" s="1"/>
  <c r="N95" i="2"/>
  <c r="G95" i="2"/>
  <c r="AF94" i="2"/>
  <c r="AD94" i="2"/>
  <c r="AB94" i="2"/>
  <c r="Y94" i="2"/>
  <c r="P94" i="2"/>
  <c r="Q94" i="2" s="1"/>
  <c r="N94" i="2"/>
  <c r="AF93" i="2"/>
  <c r="AD93" i="2"/>
  <c r="AB93" i="2"/>
  <c r="Y93" i="2"/>
  <c r="P93" i="2"/>
  <c r="Q93" i="2" s="1"/>
  <c r="N93" i="2"/>
  <c r="G93" i="2"/>
  <c r="AF92" i="2"/>
  <c r="AD92" i="2"/>
  <c r="AB92" i="2"/>
  <c r="Y92" i="2"/>
  <c r="P92" i="2"/>
  <c r="U92" i="2" s="1"/>
  <c r="N92" i="2"/>
  <c r="AF91" i="2"/>
  <c r="AD91" i="2"/>
  <c r="AB91" i="2"/>
  <c r="Y91" i="2"/>
  <c r="P91" i="2"/>
  <c r="Q91" i="2" s="1"/>
  <c r="N91" i="2"/>
  <c r="G91" i="2"/>
  <c r="AF90" i="2"/>
  <c r="AD90" i="2"/>
  <c r="AB90" i="2"/>
  <c r="Y90" i="2"/>
  <c r="P90" i="2"/>
  <c r="Q90" i="2" s="1"/>
  <c r="N90" i="2"/>
  <c r="AF89" i="2"/>
  <c r="AD89" i="2"/>
  <c r="AB89" i="2"/>
  <c r="Y89" i="2"/>
  <c r="P89" i="2"/>
  <c r="N89" i="2"/>
  <c r="AF88" i="2"/>
  <c r="AD88" i="2"/>
  <c r="AB88" i="2"/>
  <c r="Y88" i="2"/>
  <c r="Q88" i="2"/>
  <c r="P88" i="2"/>
  <c r="U88" i="2" s="1"/>
  <c r="N88" i="2"/>
  <c r="AF87" i="2"/>
  <c r="AD87" i="2"/>
  <c r="AB87" i="2"/>
  <c r="Y87" i="2"/>
  <c r="N87" i="2"/>
  <c r="AF86" i="2"/>
  <c r="AD86" i="2"/>
  <c r="AB86" i="2"/>
  <c r="Y86" i="2"/>
  <c r="N86" i="2"/>
  <c r="AF85" i="2"/>
  <c r="AD85" i="2"/>
  <c r="AB85" i="2"/>
  <c r="Y85" i="2"/>
  <c r="P85" i="2"/>
  <c r="R85" i="2" s="1"/>
  <c r="S85" i="2" s="1"/>
  <c r="N85" i="2"/>
  <c r="G85" i="2"/>
  <c r="AF84" i="2"/>
  <c r="AD84" i="2"/>
  <c r="AB84" i="2"/>
  <c r="Y84" i="2"/>
  <c r="P84" i="2"/>
  <c r="R84" i="2" s="1"/>
  <c r="S84" i="2" s="1"/>
  <c r="N84" i="2"/>
  <c r="AF83" i="2"/>
  <c r="AD83" i="2"/>
  <c r="AB83" i="2"/>
  <c r="Y83" i="2"/>
  <c r="P83" i="2"/>
  <c r="R83" i="2" s="1"/>
  <c r="N83" i="2"/>
  <c r="G83" i="2"/>
  <c r="AF82" i="2"/>
  <c r="AD82" i="2"/>
  <c r="AB82" i="2"/>
  <c r="Y82" i="2"/>
  <c r="P82" i="2"/>
  <c r="U82" i="2" s="1"/>
  <c r="N82" i="2"/>
  <c r="AF81" i="2"/>
  <c r="AD81" i="2"/>
  <c r="AB81" i="2"/>
  <c r="Y81" i="2"/>
  <c r="Q81" i="2"/>
  <c r="P81" i="2"/>
  <c r="N81" i="2"/>
  <c r="AF80" i="2"/>
  <c r="AD80" i="2"/>
  <c r="AB80" i="2"/>
  <c r="Y80" i="2"/>
  <c r="P80" i="2"/>
  <c r="U80" i="2" s="1"/>
  <c r="N80" i="2"/>
  <c r="G80" i="2"/>
  <c r="AF79" i="2"/>
  <c r="AD79" i="2"/>
  <c r="AB79" i="2"/>
  <c r="Y79" i="2"/>
  <c r="P79" i="2"/>
  <c r="R79" i="2" s="1"/>
  <c r="S79" i="2" s="1"/>
  <c r="N79" i="2"/>
  <c r="AF78" i="2"/>
  <c r="AD78" i="2"/>
  <c r="AB78" i="2"/>
  <c r="Y78" i="2"/>
  <c r="P78" i="2"/>
  <c r="U78" i="2" s="1"/>
  <c r="N78" i="2"/>
  <c r="AF77" i="2"/>
  <c r="AD77" i="2"/>
  <c r="AB77" i="2"/>
  <c r="Y77" i="2"/>
  <c r="P77" i="2"/>
  <c r="R77" i="2" s="1"/>
  <c r="S77" i="2" s="1"/>
  <c r="N77" i="2"/>
  <c r="AF76" i="2"/>
  <c r="AD76" i="2"/>
  <c r="AB76" i="2"/>
  <c r="Y76" i="2"/>
  <c r="P76" i="2"/>
  <c r="U76" i="2" s="1"/>
  <c r="N76" i="2"/>
  <c r="AF75" i="2"/>
  <c r="AD75" i="2"/>
  <c r="AB75" i="2"/>
  <c r="Y75" i="2"/>
  <c r="P75" i="2"/>
  <c r="R75" i="2" s="1"/>
  <c r="S75" i="2" s="1"/>
  <c r="N75" i="2"/>
  <c r="AF74" i="2"/>
  <c r="AD74" i="2"/>
  <c r="AB74" i="2"/>
  <c r="Y74" i="2"/>
  <c r="P74" i="2"/>
  <c r="U74" i="2" s="1"/>
  <c r="N74" i="2"/>
  <c r="AF73" i="2"/>
  <c r="AD73" i="2"/>
  <c r="AB73" i="2"/>
  <c r="Y73" i="2"/>
  <c r="P73" i="2"/>
  <c r="R73" i="2" s="1"/>
  <c r="S73" i="2" s="1"/>
  <c r="N73" i="2"/>
  <c r="AF72" i="2"/>
  <c r="AD72" i="2"/>
  <c r="AB72" i="2"/>
  <c r="Y72" i="2"/>
  <c r="P72" i="2"/>
  <c r="U72" i="2" s="1"/>
  <c r="N72" i="2"/>
  <c r="AF71" i="2"/>
  <c r="AD71" i="2"/>
  <c r="AB71" i="2"/>
  <c r="Y71" i="2"/>
  <c r="P71" i="2"/>
  <c r="R71" i="2" s="1"/>
  <c r="S71" i="2" s="1"/>
  <c r="N71" i="2"/>
  <c r="AF70" i="2"/>
  <c r="AD70" i="2"/>
  <c r="AB70" i="2"/>
  <c r="Y70" i="2"/>
  <c r="P70" i="2"/>
  <c r="U70" i="2" s="1"/>
  <c r="N70" i="2"/>
  <c r="AF69" i="2"/>
  <c r="AD69" i="2"/>
  <c r="AB69" i="2"/>
  <c r="Y69" i="2"/>
  <c r="P69" i="2"/>
  <c r="R69" i="2" s="1"/>
  <c r="N69" i="2"/>
  <c r="G69" i="2"/>
  <c r="AF68" i="2"/>
  <c r="AD68" i="2"/>
  <c r="AB68" i="2"/>
  <c r="Y68" i="2"/>
  <c r="P68" i="2"/>
  <c r="U68" i="2" s="1"/>
  <c r="N68" i="2"/>
  <c r="G68" i="2"/>
  <c r="AF67" i="2"/>
  <c r="AD67" i="2"/>
  <c r="AB67" i="2"/>
  <c r="Y67" i="2"/>
  <c r="P67" i="2"/>
  <c r="R67" i="2" s="1"/>
  <c r="S67" i="2" s="1"/>
  <c r="N67" i="2"/>
  <c r="AF66" i="2"/>
  <c r="AD66" i="2"/>
  <c r="AB66" i="2"/>
  <c r="Y66" i="2"/>
  <c r="P66" i="2"/>
  <c r="U66" i="2" s="1"/>
  <c r="N66" i="2"/>
  <c r="AF65" i="2"/>
  <c r="AD65" i="2"/>
  <c r="AB65" i="2"/>
  <c r="Y65" i="2"/>
  <c r="P65" i="2"/>
  <c r="R65" i="2" s="1"/>
  <c r="S65" i="2" s="1"/>
  <c r="N65" i="2"/>
  <c r="AF64" i="2"/>
  <c r="AD64" i="2"/>
  <c r="AB64" i="2"/>
  <c r="Y64" i="2"/>
  <c r="P64" i="2"/>
  <c r="U64" i="2" s="1"/>
  <c r="N64" i="2"/>
  <c r="AF63" i="2"/>
  <c r="AD63" i="2"/>
  <c r="AB63" i="2"/>
  <c r="Y63" i="2"/>
  <c r="P63" i="2"/>
  <c r="R63" i="2" s="1"/>
  <c r="N63" i="2"/>
  <c r="AF62" i="2"/>
  <c r="AD62" i="2"/>
  <c r="AB62" i="2"/>
  <c r="Y62" i="2"/>
  <c r="P62" i="2"/>
  <c r="U62" i="2" s="1"/>
  <c r="N62" i="2"/>
  <c r="AF61" i="2"/>
  <c r="AD61" i="2"/>
  <c r="AB61" i="2"/>
  <c r="Y61" i="2"/>
  <c r="P61" i="2"/>
  <c r="R61" i="2" s="1"/>
  <c r="S61" i="2" s="1"/>
  <c r="N61" i="2"/>
  <c r="AF60" i="2"/>
  <c r="AD60" i="2"/>
  <c r="AB60" i="2"/>
  <c r="Y60" i="2"/>
  <c r="P60" i="2"/>
  <c r="Q60" i="2" s="1"/>
  <c r="N60" i="2"/>
  <c r="G60" i="2"/>
  <c r="AF59" i="2"/>
  <c r="AD59" i="2"/>
  <c r="AB59" i="2"/>
  <c r="Y59" i="2"/>
  <c r="P59" i="2"/>
  <c r="U59" i="2" s="1"/>
  <c r="N59" i="2"/>
  <c r="AF58" i="2"/>
  <c r="AD58" i="2"/>
  <c r="AB58" i="2"/>
  <c r="Y58" i="2"/>
  <c r="P58" i="2"/>
  <c r="U58" i="2" s="1"/>
  <c r="N58" i="2"/>
  <c r="G58" i="2"/>
  <c r="AF57" i="2"/>
  <c r="AD57" i="2"/>
  <c r="AB57" i="2"/>
  <c r="Y57" i="2"/>
  <c r="P57" i="2"/>
  <c r="U57" i="2" s="1"/>
  <c r="N57" i="2"/>
  <c r="AF56" i="2"/>
  <c r="AD56" i="2"/>
  <c r="AB56" i="2"/>
  <c r="Y56" i="2"/>
  <c r="P56" i="2"/>
  <c r="U56" i="2" s="1"/>
  <c r="N56" i="2"/>
  <c r="G56" i="2"/>
  <c r="AF55" i="2"/>
  <c r="AD55" i="2"/>
  <c r="AB55" i="2"/>
  <c r="Y55" i="2"/>
  <c r="P55" i="2"/>
  <c r="R55" i="2" s="1"/>
  <c r="S55" i="2" s="1"/>
  <c r="N55" i="2"/>
  <c r="AF54" i="2"/>
  <c r="AD54" i="2"/>
  <c r="AB54" i="2"/>
  <c r="Y54" i="2"/>
  <c r="P54" i="2"/>
  <c r="U54" i="2" s="1"/>
  <c r="N54" i="2"/>
  <c r="G54" i="2"/>
  <c r="AF53" i="2"/>
  <c r="AD53" i="2"/>
  <c r="AB53" i="2"/>
  <c r="Y53" i="2"/>
  <c r="P53" i="2"/>
  <c r="U53" i="2" s="1"/>
  <c r="N53" i="2"/>
  <c r="AF52" i="2"/>
  <c r="AD52" i="2"/>
  <c r="AB52" i="2"/>
  <c r="Y52" i="2"/>
  <c r="P52" i="2"/>
  <c r="Q52" i="2" s="1"/>
  <c r="N52" i="2"/>
  <c r="G52" i="2"/>
  <c r="AF51" i="2"/>
  <c r="AD51" i="2"/>
  <c r="AB51" i="2"/>
  <c r="Y51" i="2"/>
  <c r="P51" i="2"/>
  <c r="U51" i="2" s="1"/>
  <c r="N51" i="2"/>
  <c r="AF50" i="2"/>
  <c r="AD50" i="2"/>
  <c r="AB50" i="2"/>
  <c r="Y50" i="2"/>
  <c r="P50" i="2"/>
  <c r="U50" i="2" s="1"/>
  <c r="N50" i="2"/>
  <c r="G50" i="2"/>
  <c r="AF49" i="2"/>
  <c r="AD49" i="2"/>
  <c r="AB49" i="2"/>
  <c r="Y49" i="2"/>
  <c r="P49" i="2"/>
  <c r="U49" i="2" s="1"/>
  <c r="N49" i="2"/>
  <c r="AF48" i="2"/>
  <c r="AD48" i="2"/>
  <c r="AB48" i="2"/>
  <c r="Y48" i="2"/>
  <c r="P48" i="2"/>
  <c r="U48" i="2" s="1"/>
  <c r="N48" i="2"/>
  <c r="G48" i="2"/>
  <c r="AF47" i="2"/>
  <c r="AD47" i="2"/>
  <c r="AB47" i="2"/>
  <c r="Y47" i="2"/>
  <c r="P47" i="2"/>
  <c r="R47" i="2" s="1"/>
  <c r="S47" i="2" s="1"/>
  <c r="N47" i="2"/>
  <c r="AF46" i="2"/>
  <c r="AD46" i="2"/>
  <c r="AB46" i="2"/>
  <c r="Y46" i="2"/>
  <c r="P46" i="2"/>
  <c r="U46" i="2" s="1"/>
  <c r="N46" i="2"/>
  <c r="G46" i="2"/>
  <c r="AF45" i="2"/>
  <c r="AD45" i="2"/>
  <c r="AB45" i="2"/>
  <c r="Y45" i="2"/>
  <c r="P45" i="2"/>
  <c r="U45" i="2" s="1"/>
  <c r="N45" i="2"/>
  <c r="AF44" i="2"/>
  <c r="AD44" i="2"/>
  <c r="AB44" i="2"/>
  <c r="Y44" i="2"/>
  <c r="P44" i="2"/>
  <c r="Q44" i="2" s="1"/>
  <c r="N44" i="2"/>
  <c r="G44" i="2"/>
  <c r="AF43" i="2"/>
  <c r="AD43" i="2"/>
  <c r="AB43" i="2"/>
  <c r="Y43" i="2"/>
  <c r="P43" i="2"/>
  <c r="U43" i="2" s="1"/>
  <c r="N43" i="2"/>
  <c r="AF42" i="2"/>
  <c r="AD42" i="2"/>
  <c r="AB42" i="2"/>
  <c r="Y42" i="2"/>
  <c r="P42" i="2"/>
  <c r="U42" i="2" s="1"/>
  <c r="N42" i="2"/>
  <c r="G42" i="2"/>
  <c r="AF41" i="2"/>
  <c r="AD41" i="2"/>
  <c r="AB41" i="2"/>
  <c r="Y41" i="2"/>
  <c r="U41" i="2"/>
  <c r="S41" i="2"/>
  <c r="Q41" i="2"/>
  <c r="N41" i="2"/>
  <c r="G41" i="2"/>
  <c r="AF40" i="2"/>
  <c r="AD40" i="2"/>
  <c r="AB40" i="2"/>
  <c r="Y40" i="2"/>
  <c r="P40" i="2"/>
  <c r="Q40" i="2" s="1"/>
  <c r="N40" i="2"/>
  <c r="G40" i="2"/>
  <c r="AF39" i="2"/>
  <c r="AD39" i="2"/>
  <c r="AB39" i="2"/>
  <c r="Y39" i="2"/>
  <c r="P39" i="2"/>
  <c r="U39" i="2" s="1"/>
  <c r="N39" i="2"/>
  <c r="AF38" i="2"/>
  <c r="AD38" i="2"/>
  <c r="AB38" i="2"/>
  <c r="Y38" i="2"/>
  <c r="P38" i="2"/>
  <c r="Q38" i="2" s="1"/>
  <c r="N38" i="2"/>
  <c r="G38" i="2"/>
  <c r="AF37" i="2"/>
  <c r="AD37" i="2"/>
  <c r="AB37" i="2"/>
  <c r="Y37" i="2"/>
  <c r="P37" i="2"/>
  <c r="R37" i="2" s="1"/>
  <c r="S37" i="2" s="1"/>
  <c r="N37" i="2"/>
  <c r="AF36" i="2"/>
  <c r="AD36" i="2"/>
  <c r="AB36" i="2"/>
  <c r="Y36" i="2"/>
  <c r="P36" i="2"/>
  <c r="Q36" i="2" s="1"/>
  <c r="N36" i="2"/>
  <c r="G36" i="2"/>
  <c r="AF35" i="2"/>
  <c r="AD35" i="2"/>
  <c r="AB35" i="2"/>
  <c r="Y35" i="2"/>
  <c r="P35" i="2"/>
  <c r="U35" i="2" s="1"/>
  <c r="N35" i="2"/>
  <c r="AF34" i="2"/>
  <c r="AD34" i="2"/>
  <c r="AB34" i="2"/>
  <c r="Y34" i="2"/>
  <c r="P34" i="2"/>
  <c r="U34" i="2" s="1"/>
  <c r="N34" i="2"/>
  <c r="G34" i="2"/>
  <c r="AF33" i="2"/>
  <c r="AD33" i="2"/>
  <c r="AB33" i="2"/>
  <c r="Y33" i="2"/>
  <c r="P33" i="2"/>
  <c r="U33" i="2" s="1"/>
  <c r="N33" i="2"/>
  <c r="AF32" i="2"/>
  <c r="AD32" i="2"/>
  <c r="AB32" i="2"/>
  <c r="Y32" i="2"/>
  <c r="P32" i="2"/>
  <c r="Q32" i="2" s="1"/>
  <c r="N32" i="2"/>
  <c r="G32" i="2"/>
  <c r="AF31" i="2"/>
  <c r="AD31" i="2"/>
  <c r="AB31" i="2"/>
  <c r="Y31" i="2"/>
  <c r="P31" i="2"/>
  <c r="U31" i="2" s="1"/>
  <c r="N31" i="2"/>
  <c r="AF30" i="2"/>
  <c r="AD30" i="2"/>
  <c r="AB30" i="2"/>
  <c r="Y30" i="2"/>
  <c r="P30" i="2"/>
  <c r="Q30" i="2" s="1"/>
  <c r="N30" i="2"/>
  <c r="G30" i="2"/>
  <c r="AF29" i="2"/>
  <c r="AD29" i="2"/>
  <c r="AB29" i="2"/>
  <c r="Y29" i="2"/>
  <c r="P29" i="2"/>
  <c r="R29" i="2" s="1"/>
  <c r="S29" i="2" s="1"/>
  <c r="N29" i="2"/>
  <c r="AF28" i="2"/>
  <c r="AD28" i="2"/>
  <c r="AB28" i="2"/>
  <c r="Y28" i="2"/>
  <c r="P28" i="2"/>
  <c r="Q28" i="2" s="1"/>
  <c r="N28" i="2"/>
  <c r="G28" i="2"/>
  <c r="AF27" i="2"/>
  <c r="AD27" i="2"/>
  <c r="AB27" i="2"/>
  <c r="Y27" i="2"/>
  <c r="P27" i="2"/>
  <c r="U27" i="2" s="1"/>
  <c r="N27" i="2"/>
  <c r="AF26" i="2"/>
  <c r="AD26" i="2"/>
  <c r="AB26" i="2"/>
  <c r="Y26" i="2"/>
  <c r="P26" i="2"/>
  <c r="U26" i="2" s="1"/>
  <c r="N26" i="2"/>
  <c r="G26" i="2"/>
  <c r="AF25" i="2"/>
  <c r="AD25" i="2"/>
  <c r="AB25" i="2"/>
  <c r="Y25" i="2"/>
  <c r="P25" i="2"/>
  <c r="U25" i="2" s="1"/>
  <c r="N25" i="2"/>
  <c r="AF24" i="2"/>
  <c r="AD24" i="2"/>
  <c r="AB24" i="2"/>
  <c r="Y24" i="2"/>
  <c r="P24" i="2"/>
  <c r="Q24" i="2" s="1"/>
  <c r="N24" i="2"/>
  <c r="G24" i="2"/>
  <c r="AF23" i="2"/>
  <c r="AD23" i="2"/>
  <c r="AB23" i="2"/>
  <c r="Y23" i="2"/>
  <c r="P23" i="2"/>
  <c r="U23" i="2" s="1"/>
  <c r="N23" i="2"/>
  <c r="AF22" i="2"/>
  <c r="AD22" i="2"/>
  <c r="AB22" i="2"/>
  <c r="Y22" i="2"/>
  <c r="P22" i="2"/>
  <c r="Q22" i="2" s="1"/>
  <c r="N22" i="2"/>
  <c r="G22" i="2"/>
  <c r="AF21" i="2"/>
  <c r="AD21" i="2"/>
  <c r="AB21" i="2"/>
  <c r="Y21" i="2"/>
  <c r="P21" i="2"/>
  <c r="R21" i="2" s="1"/>
  <c r="S21" i="2" s="1"/>
  <c r="N21" i="2"/>
  <c r="AF20" i="2"/>
  <c r="AD20" i="2"/>
  <c r="AB20" i="2"/>
  <c r="Y20" i="2"/>
  <c r="P20" i="2"/>
  <c r="Q20" i="2" s="1"/>
  <c r="N20" i="2"/>
  <c r="G20" i="2"/>
  <c r="AF19" i="2"/>
  <c r="AD19" i="2"/>
  <c r="AB19" i="2"/>
  <c r="Y19" i="2"/>
  <c r="P19" i="2"/>
  <c r="U19" i="2" s="1"/>
  <c r="N19" i="2"/>
  <c r="AF18" i="2"/>
  <c r="AD18" i="2"/>
  <c r="AB18" i="2"/>
  <c r="Y18" i="2"/>
  <c r="P18" i="2"/>
  <c r="U18" i="2" s="1"/>
  <c r="N18" i="2"/>
  <c r="G18" i="2"/>
  <c r="AF17" i="2"/>
  <c r="AD17" i="2"/>
  <c r="AB17" i="2"/>
  <c r="Y17" i="2"/>
  <c r="P17" i="2"/>
  <c r="U17" i="2" s="1"/>
  <c r="N17" i="2"/>
  <c r="AF16" i="2"/>
  <c r="AD16" i="2"/>
  <c r="AB16" i="2"/>
  <c r="Y16" i="2"/>
  <c r="P16" i="2"/>
  <c r="Q16" i="2" s="1"/>
  <c r="N16" i="2"/>
  <c r="G16" i="2"/>
  <c r="AF15" i="2"/>
  <c r="AD15" i="2"/>
  <c r="AB15" i="2"/>
  <c r="Y15" i="2"/>
  <c r="P15" i="2"/>
  <c r="U15" i="2" s="1"/>
  <c r="N15" i="2"/>
  <c r="AF14" i="2"/>
  <c r="AD14" i="2"/>
  <c r="AB14" i="2"/>
  <c r="Y14" i="2"/>
  <c r="P14" i="2"/>
  <c r="Q14" i="2" s="1"/>
  <c r="N14" i="2"/>
  <c r="G14" i="2"/>
  <c r="AF13" i="2"/>
  <c r="AD13" i="2"/>
  <c r="AB13" i="2"/>
  <c r="Y13" i="2"/>
  <c r="P13" i="2"/>
  <c r="R13" i="2" s="1"/>
  <c r="S13" i="2" s="1"/>
  <c r="N13" i="2"/>
  <c r="AF12" i="2"/>
  <c r="AD12" i="2"/>
  <c r="AB12" i="2"/>
  <c r="Y12" i="2"/>
  <c r="P12" i="2"/>
  <c r="Q12" i="2" s="1"/>
  <c r="N12" i="2"/>
  <c r="G12" i="2"/>
  <c r="AF11" i="2"/>
  <c r="AD11" i="2"/>
  <c r="AB11" i="2"/>
  <c r="Y11" i="2"/>
  <c r="P11" i="2"/>
  <c r="U11" i="2" s="1"/>
  <c r="N11" i="2"/>
  <c r="AF10" i="2"/>
  <c r="AD10" i="2"/>
  <c r="AB10" i="2"/>
  <c r="Y10" i="2"/>
  <c r="P10" i="2"/>
  <c r="U10" i="2" s="1"/>
  <c r="N10" i="2"/>
  <c r="G10" i="2"/>
  <c r="AF9" i="2"/>
  <c r="AD9" i="2"/>
  <c r="AB9" i="2"/>
  <c r="Y9" i="2"/>
  <c r="P9" i="2"/>
  <c r="U9" i="2" s="1"/>
  <c r="N9" i="2"/>
  <c r="AF8" i="2"/>
  <c r="AD8" i="2"/>
  <c r="AB8" i="2"/>
  <c r="Y8" i="2"/>
  <c r="P8" i="2"/>
  <c r="N8" i="2"/>
  <c r="G8" i="2"/>
  <c r="AF7" i="2"/>
  <c r="AD7" i="2"/>
  <c r="AB7" i="2"/>
  <c r="Y7" i="2"/>
  <c r="P7" i="2"/>
  <c r="Q7" i="2" s="1"/>
  <c r="N7" i="2"/>
  <c r="B6" i="2"/>
  <c r="C6" i="2" s="1"/>
  <c r="D6" i="2" s="1"/>
  <c r="E6" i="2" s="1"/>
  <c r="F6" i="2" s="1"/>
  <c r="G6" i="2" s="1"/>
  <c r="H6" i="2" s="1"/>
  <c r="I6" i="2" s="1"/>
  <c r="J6" i="2" s="1"/>
  <c r="K6" i="2" s="1"/>
  <c r="Q49" i="2"/>
  <c r="Q66" i="2"/>
  <c r="Q68" i="2"/>
  <c r="Q70" i="2"/>
  <c r="Q80" i="2"/>
  <c r="Q9" i="2"/>
  <c r="Q25" i="2"/>
  <c r="Q43" i="2"/>
  <c r="Q59" i="2"/>
  <c r="Q100" i="2"/>
  <c r="U8" i="2"/>
  <c r="Q10" i="2"/>
  <c r="U12" i="2"/>
  <c r="U14" i="2"/>
  <c r="U16" i="2"/>
  <c r="Q18" i="2"/>
  <c r="U20" i="2"/>
  <c r="U22" i="2"/>
  <c r="U24" i="2"/>
  <c r="Q26" i="2"/>
  <c r="U28" i="2"/>
  <c r="U30" i="2"/>
  <c r="U32" i="2"/>
  <c r="Q34" i="2"/>
  <c r="U36" i="2"/>
  <c r="U38" i="2"/>
  <c r="U40" i="2"/>
  <c r="U44" i="2"/>
  <c r="U60" i="2"/>
  <c r="Q87" i="2"/>
  <c r="R8" i="2"/>
  <c r="S8" i="2" s="1"/>
  <c r="R12" i="2"/>
  <c r="S12" i="2" s="1"/>
  <c r="R16" i="2"/>
  <c r="S16" i="2" s="1"/>
  <c r="R20" i="2"/>
  <c r="S20" i="2" s="1"/>
  <c r="R24" i="2"/>
  <c r="S24" i="2" s="1"/>
  <c r="R28" i="2"/>
  <c r="S28" i="2" s="1"/>
  <c r="R32" i="2"/>
  <c r="S32" i="2" s="1"/>
  <c r="R36" i="2"/>
  <c r="S36" i="2" s="1"/>
  <c r="R40" i="2"/>
  <c r="S40" i="2" s="1"/>
  <c r="R60" i="2"/>
  <c r="S60" i="2" s="1"/>
  <c r="Q89" i="2"/>
  <c r="R91" i="2"/>
  <c r="S91" i="2" s="1"/>
  <c r="U93" i="2"/>
  <c r="U95" i="2"/>
  <c r="R9" i="2"/>
  <c r="S9" i="2" s="1"/>
  <c r="R17" i="2"/>
  <c r="S17" i="2" s="1"/>
  <c r="R25" i="2"/>
  <c r="S25" i="2" s="1"/>
  <c r="R33" i="2"/>
  <c r="S33" i="2" s="1"/>
  <c r="R43" i="2"/>
  <c r="S43" i="2" s="1"/>
  <c r="R51" i="2"/>
  <c r="S51" i="2" s="1"/>
  <c r="R59" i="2"/>
  <c r="S59" i="2" s="1"/>
  <c r="Q65" i="2"/>
  <c r="U73" i="2"/>
  <c r="R99" i="2"/>
  <c r="S99" i="2" s="1"/>
  <c r="AD101" i="2"/>
  <c r="R64" i="2"/>
  <c r="S64" i="2" s="1"/>
  <c r="R80" i="2"/>
  <c r="S80" i="2" s="1"/>
  <c r="H101" i="1"/>
  <c r="I101" i="1"/>
  <c r="J101" i="1"/>
  <c r="K101" i="1"/>
  <c r="L101" i="1"/>
  <c r="M101" i="1"/>
  <c r="AE101" i="1"/>
  <c r="AC101" i="1"/>
  <c r="AA101" i="1"/>
  <c r="AD101" i="1" s="1"/>
  <c r="Z101" i="1"/>
  <c r="AB101" i="1" s="1"/>
  <c r="X101" i="1"/>
  <c r="W101" i="1"/>
  <c r="V101" i="1"/>
  <c r="Y101" i="1" s="1"/>
  <c r="T101" i="1"/>
  <c r="O101" i="1"/>
  <c r="G41" i="1"/>
  <c r="P100" i="1"/>
  <c r="R100" i="1" s="1"/>
  <c r="S100" i="1" s="1"/>
  <c r="P99" i="1"/>
  <c r="R99" i="1" s="1"/>
  <c r="S99" i="1" s="1"/>
  <c r="P98" i="1"/>
  <c r="U98" i="1" s="1"/>
  <c r="P97" i="1"/>
  <c r="R97" i="1" s="1"/>
  <c r="S97" i="1" s="1"/>
  <c r="P96" i="1"/>
  <c r="G96" i="1" s="1"/>
  <c r="P95" i="1"/>
  <c r="R95" i="1" s="1"/>
  <c r="S95" i="1" s="1"/>
  <c r="P94" i="1"/>
  <c r="Q94" i="1" s="1"/>
  <c r="P93" i="1"/>
  <c r="R93" i="1" s="1"/>
  <c r="S93" i="1" s="1"/>
  <c r="P92" i="1"/>
  <c r="U92" i="1" s="1"/>
  <c r="P91" i="1"/>
  <c r="R91" i="1" s="1"/>
  <c r="S91" i="1" s="1"/>
  <c r="P90" i="1"/>
  <c r="U90" i="1" s="1"/>
  <c r="P89" i="1"/>
  <c r="R89" i="1" s="1"/>
  <c r="S89" i="1" s="1"/>
  <c r="P88" i="1"/>
  <c r="P87" i="1"/>
  <c r="R87" i="1" s="1"/>
  <c r="S87" i="1" s="1"/>
  <c r="P86" i="1"/>
  <c r="U86" i="1" s="1"/>
  <c r="P85" i="1"/>
  <c r="R85" i="1" s="1"/>
  <c r="S85" i="1" s="1"/>
  <c r="P84" i="1"/>
  <c r="P83" i="1"/>
  <c r="R83" i="1" s="1"/>
  <c r="S83" i="1" s="1"/>
  <c r="P82" i="1"/>
  <c r="G82" i="1" s="1"/>
  <c r="P81" i="1"/>
  <c r="R81" i="1" s="1"/>
  <c r="P80" i="1"/>
  <c r="R80" i="1" s="1"/>
  <c r="S80" i="1" s="1"/>
  <c r="P79" i="1"/>
  <c r="P78" i="1"/>
  <c r="G78" i="1" s="1"/>
  <c r="P77" i="1"/>
  <c r="U77" i="1" s="1"/>
  <c r="P76" i="1"/>
  <c r="R76" i="1" s="1"/>
  <c r="S76" i="1" s="1"/>
  <c r="P75" i="1"/>
  <c r="P74" i="1"/>
  <c r="G74" i="1" s="1"/>
  <c r="P73" i="1"/>
  <c r="G73" i="1" s="1"/>
  <c r="P72" i="1"/>
  <c r="R72" i="1" s="1"/>
  <c r="S72" i="1" s="1"/>
  <c r="P71" i="1"/>
  <c r="G71" i="1" s="1"/>
  <c r="P70" i="1"/>
  <c r="U70" i="1" s="1"/>
  <c r="P69" i="1"/>
  <c r="G69" i="1" s="1"/>
  <c r="P68" i="1"/>
  <c r="Q68" i="1" s="1"/>
  <c r="P67" i="1"/>
  <c r="R67" i="1" s="1"/>
  <c r="P66" i="1"/>
  <c r="P65" i="1"/>
  <c r="R65" i="1" s="1"/>
  <c r="P64" i="1"/>
  <c r="U64" i="1" s="1"/>
  <c r="P63" i="1"/>
  <c r="P62" i="1"/>
  <c r="G62" i="1" s="1"/>
  <c r="P61" i="1"/>
  <c r="P60" i="1"/>
  <c r="R60" i="1" s="1"/>
  <c r="S60" i="1" s="1"/>
  <c r="P59" i="1"/>
  <c r="R59" i="1" s="1"/>
  <c r="S59" i="1" s="1"/>
  <c r="P58" i="1"/>
  <c r="U58" i="1" s="1"/>
  <c r="P57" i="1"/>
  <c r="R57" i="1" s="1"/>
  <c r="P56" i="1"/>
  <c r="U56" i="1" s="1"/>
  <c r="P55" i="1"/>
  <c r="P54" i="1"/>
  <c r="G54" i="1" s="1"/>
  <c r="P53" i="1"/>
  <c r="U53" i="1" s="1"/>
  <c r="P52" i="1"/>
  <c r="R52" i="1" s="1"/>
  <c r="S52" i="1" s="1"/>
  <c r="P51" i="1"/>
  <c r="G51" i="1" s="1"/>
  <c r="P50" i="1"/>
  <c r="U50" i="1" s="1"/>
  <c r="P49" i="1"/>
  <c r="R49" i="1" s="1"/>
  <c r="P48" i="1"/>
  <c r="G48" i="1" s="1"/>
  <c r="P47" i="1"/>
  <c r="G47" i="1" s="1"/>
  <c r="P46" i="1"/>
  <c r="G46" i="1" s="1"/>
  <c r="P45" i="1"/>
  <c r="P44" i="1"/>
  <c r="R44" i="1" s="1"/>
  <c r="S44" i="1" s="1"/>
  <c r="P43" i="1"/>
  <c r="G43" i="1" s="1"/>
  <c r="P42" i="1"/>
  <c r="P40" i="1"/>
  <c r="R40" i="1" s="1"/>
  <c r="P39" i="1"/>
  <c r="P38" i="1"/>
  <c r="R38" i="1" s="1"/>
  <c r="P37" i="1"/>
  <c r="P36" i="1"/>
  <c r="R36" i="1" s="1"/>
  <c r="P35" i="1"/>
  <c r="P34" i="1"/>
  <c r="R34" i="1" s="1"/>
  <c r="P33" i="1"/>
  <c r="P32" i="1"/>
  <c r="R32" i="1" s="1"/>
  <c r="P31" i="1"/>
  <c r="R31" i="1" s="1"/>
  <c r="P30" i="1"/>
  <c r="R30" i="1" s="1"/>
  <c r="P29" i="1"/>
  <c r="P28" i="1"/>
  <c r="R28" i="1" s="1"/>
  <c r="P27" i="1"/>
  <c r="P26" i="1"/>
  <c r="R26" i="1" s="1"/>
  <c r="P25" i="1"/>
  <c r="P24" i="1"/>
  <c r="R24" i="1" s="1"/>
  <c r="P23" i="1"/>
  <c r="P22" i="1"/>
  <c r="R22" i="1" s="1"/>
  <c r="P21" i="1"/>
  <c r="P20" i="1"/>
  <c r="G20" i="1" s="1"/>
  <c r="P19" i="1"/>
  <c r="P18" i="1"/>
  <c r="R18" i="1" s="1"/>
  <c r="P17" i="1"/>
  <c r="R17" i="1" s="1"/>
  <c r="P16" i="1"/>
  <c r="G16" i="1" s="1"/>
  <c r="P15" i="1"/>
  <c r="R15" i="1" s="1"/>
  <c r="P14" i="1"/>
  <c r="R14" i="1" s="1"/>
  <c r="P13" i="1"/>
  <c r="P12" i="1"/>
  <c r="G12" i="1" s="1"/>
  <c r="P11" i="1"/>
  <c r="G11" i="1" s="1"/>
  <c r="P10" i="1"/>
  <c r="R10" i="1" s="1"/>
  <c r="P9" i="1"/>
  <c r="U9" i="1" s="1"/>
  <c r="P8" i="1"/>
  <c r="G8" i="1" s="1"/>
  <c r="P7" i="1"/>
  <c r="G7" i="1" s="1"/>
  <c r="R74" i="1"/>
  <c r="S74" i="1" s="1"/>
  <c r="R94" i="1"/>
  <c r="R43" i="1"/>
  <c r="S43" i="1" s="1"/>
  <c r="G49" i="1"/>
  <c r="R51" i="1"/>
  <c r="S51" i="1" s="1"/>
  <c r="G63" i="1"/>
  <c r="G67" i="1"/>
  <c r="R69" i="1"/>
  <c r="S69" i="1" s="1"/>
  <c r="R71" i="1"/>
  <c r="R79" i="1"/>
  <c r="G85" i="1"/>
  <c r="G89" i="1"/>
  <c r="G93" i="1"/>
  <c r="G95" i="1"/>
  <c r="G97" i="1"/>
  <c r="G99" i="1"/>
  <c r="G38" i="1"/>
  <c r="R8" i="1"/>
  <c r="S8" i="1" s="1"/>
  <c r="G28" i="1"/>
  <c r="N12" i="1"/>
  <c r="U12" i="1"/>
  <c r="Y12" i="1"/>
  <c r="AB12" i="1"/>
  <c r="AD12" i="1"/>
  <c r="AF12" i="1"/>
  <c r="N13" i="1"/>
  <c r="U13" i="1"/>
  <c r="Y13" i="1"/>
  <c r="AB13" i="1"/>
  <c r="AD13" i="1"/>
  <c r="AF13" i="1"/>
  <c r="N14" i="1"/>
  <c r="Q14" i="1"/>
  <c r="Y14" i="1"/>
  <c r="AB14" i="1"/>
  <c r="AD14" i="1"/>
  <c r="AF14" i="1"/>
  <c r="N15" i="1"/>
  <c r="U15" i="1"/>
  <c r="Y15" i="1"/>
  <c r="AB15" i="1"/>
  <c r="AD15" i="1"/>
  <c r="AF15" i="1"/>
  <c r="N16" i="1"/>
  <c r="U16" i="1"/>
  <c r="Y16" i="1"/>
  <c r="AB16" i="1"/>
  <c r="AD16" i="1"/>
  <c r="AF16" i="1"/>
  <c r="N17" i="1"/>
  <c r="U17" i="1"/>
  <c r="Y17" i="1"/>
  <c r="AB17" i="1"/>
  <c r="AD17" i="1"/>
  <c r="AF17" i="1"/>
  <c r="N18" i="1"/>
  <c r="Q18" i="1"/>
  <c r="Y18" i="1"/>
  <c r="AB18" i="1"/>
  <c r="AD18" i="1"/>
  <c r="AF18" i="1"/>
  <c r="N19" i="1"/>
  <c r="U19" i="1"/>
  <c r="Y19" i="1"/>
  <c r="AB19" i="1"/>
  <c r="AD19" i="1"/>
  <c r="AF19" i="1"/>
  <c r="N20" i="1"/>
  <c r="U20" i="1"/>
  <c r="Y20" i="1"/>
  <c r="AB20" i="1"/>
  <c r="AD20" i="1"/>
  <c r="AF20" i="1"/>
  <c r="N21" i="1"/>
  <c r="U21" i="1"/>
  <c r="Y21" i="1"/>
  <c r="AB21" i="1"/>
  <c r="AD21" i="1"/>
  <c r="AF21" i="1"/>
  <c r="N22" i="1"/>
  <c r="Q22" i="1"/>
  <c r="Y22" i="1"/>
  <c r="AB22" i="1"/>
  <c r="AD22" i="1"/>
  <c r="AF22" i="1"/>
  <c r="N23" i="1"/>
  <c r="U23" i="1"/>
  <c r="Y23" i="1"/>
  <c r="AB23" i="1"/>
  <c r="AD23" i="1"/>
  <c r="AF23" i="1"/>
  <c r="N24" i="1"/>
  <c r="U24" i="1"/>
  <c r="Y24" i="1"/>
  <c r="AB24" i="1"/>
  <c r="AD24" i="1"/>
  <c r="AF24" i="1"/>
  <c r="N25" i="1"/>
  <c r="U25" i="1"/>
  <c r="Y25" i="1"/>
  <c r="AB25" i="1"/>
  <c r="AD25" i="1"/>
  <c r="AF25" i="1"/>
  <c r="N26" i="1"/>
  <c r="Q26" i="1"/>
  <c r="Y26" i="1"/>
  <c r="AB26" i="1"/>
  <c r="AD26" i="1"/>
  <c r="AF26" i="1"/>
  <c r="N27" i="1"/>
  <c r="U27" i="1"/>
  <c r="Y27" i="1"/>
  <c r="AB27" i="1"/>
  <c r="AD27" i="1"/>
  <c r="AF27" i="1"/>
  <c r="N28" i="1"/>
  <c r="U28" i="1"/>
  <c r="Y28" i="1"/>
  <c r="AB28" i="1"/>
  <c r="AD28" i="1"/>
  <c r="AF28" i="1"/>
  <c r="N29" i="1"/>
  <c r="U29" i="1"/>
  <c r="Y29" i="1"/>
  <c r="AB29" i="1"/>
  <c r="AD29" i="1"/>
  <c r="AF29" i="1"/>
  <c r="N30" i="1"/>
  <c r="Q30" i="1"/>
  <c r="Y30" i="1"/>
  <c r="AB30" i="1"/>
  <c r="AD30" i="1"/>
  <c r="AF30" i="1"/>
  <c r="N31" i="1"/>
  <c r="U31" i="1"/>
  <c r="Y31" i="1"/>
  <c r="AB31" i="1"/>
  <c r="AD31" i="1"/>
  <c r="AF31" i="1"/>
  <c r="N32" i="1"/>
  <c r="U32" i="1"/>
  <c r="Y32" i="1"/>
  <c r="AB32" i="1"/>
  <c r="AD32" i="1"/>
  <c r="AF32" i="1"/>
  <c r="N33" i="1"/>
  <c r="U33" i="1"/>
  <c r="Y33" i="1"/>
  <c r="AB33" i="1"/>
  <c r="AD33" i="1"/>
  <c r="AF33" i="1"/>
  <c r="N34" i="1"/>
  <c r="Q34" i="1"/>
  <c r="Y34" i="1"/>
  <c r="AB34" i="1"/>
  <c r="AD34" i="1"/>
  <c r="AF34" i="1"/>
  <c r="N35" i="1"/>
  <c r="U35" i="1"/>
  <c r="Y35" i="1"/>
  <c r="AB35" i="1"/>
  <c r="AD35" i="1"/>
  <c r="AF35" i="1"/>
  <c r="N36" i="1"/>
  <c r="U36" i="1"/>
  <c r="Y36" i="1"/>
  <c r="AB36" i="1"/>
  <c r="AD36" i="1"/>
  <c r="AF36" i="1"/>
  <c r="N37" i="1"/>
  <c r="U37" i="1"/>
  <c r="Y37" i="1"/>
  <c r="AB37" i="1"/>
  <c r="AD37" i="1"/>
  <c r="AF37" i="1"/>
  <c r="N38" i="1"/>
  <c r="Q38" i="1"/>
  <c r="Y38" i="1"/>
  <c r="AB38" i="1"/>
  <c r="AD38" i="1"/>
  <c r="AF38" i="1"/>
  <c r="N39" i="1"/>
  <c r="U39" i="1"/>
  <c r="Y39" i="1"/>
  <c r="AB39" i="1"/>
  <c r="AD39" i="1"/>
  <c r="AF39" i="1"/>
  <c r="N40" i="1"/>
  <c r="U40" i="1"/>
  <c r="Y40" i="1"/>
  <c r="AB40" i="1"/>
  <c r="AD40" i="1"/>
  <c r="AF40" i="1"/>
  <c r="N41" i="1"/>
  <c r="Q41" i="1"/>
  <c r="S41" i="1"/>
  <c r="U41" i="1"/>
  <c r="Y41" i="1"/>
  <c r="AB41" i="1"/>
  <c r="AD41" i="1"/>
  <c r="AF41" i="1"/>
  <c r="N42" i="1"/>
  <c r="U42" i="1"/>
  <c r="Y42" i="1"/>
  <c r="AB42" i="1"/>
  <c r="AD42" i="1"/>
  <c r="AF42" i="1"/>
  <c r="N43" i="1"/>
  <c r="Q43" i="1"/>
  <c r="Y43" i="1"/>
  <c r="AB43" i="1"/>
  <c r="AD43" i="1"/>
  <c r="AF43" i="1"/>
  <c r="N44" i="1"/>
  <c r="U44" i="1"/>
  <c r="Y44" i="1"/>
  <c r="AB44" i="1"/>
  <c r="AD44" i="1"/>
  <c r="AF44" i="1"/>
  <c r="N45" i="1"/>
  <c r="U45" i="1"/>
  <c r="Y45" i="1"/>
  <c r="AB45" i="1"/>
  <c r="AD45" i="1"/>
  <c r="AF45" i="1"/>
  <c r="N46" i="1"/>
  <c r="Q46" i="1"/>
  <c r="Y46" i="1"/>
  <c r="AB46" i="1"/>
  <c r="AD46" i="1"/>
  <c r="AF46" i="1"/>
  <c r="N47" i="1"/>
  <c r="Y47" i="1"/>
  <c r="AB47" i="1"/>
  <c r="AD47" i="1"/>
  <c r="AF47" i="1"/>
  <c r="N48" i="1"/>
  <c r="Y48" i="1"/>
  <c r="AB48" i="1"/>
  <c r="AD48" i="1"/>
  <c r="AF48" i="1"/>
  <c r="N49" i="1"/>
  <c r="U49" i="1"/>
  <c r="Y49" i="1"/>
  <c r="AB49" i="1"/>
  <c r="AD49" i="1"/>
  <c r="AF49" i="1"/>
  <c r="N50" i="1"/>
  <c r="Y50" i="1"/>
  <c r="AB50" i="1"/>
  <c r="AD50" i="1"/>
  <c r="AF50" i="1"/>
  <c r="N51" i="1"/>
  <c r="U51" i="1"/>
  <c r="Y51" i="1"/>
  <c r="AB51" i="1"/>
  <c r="AD51" i="1"/>
  <c r="AF51" i="1"/>
  <c r="N52" i="1"/>
  <c r="Y52" i="1"/>
  <c r="AB52" i="1"/>
  <c r="AD52" i="1"/>
  <c r="AF52" i="1"/>
  <c r="N53" i="1"/>
  <c r="Y53" i="1"/>
  <c r="AB53" i="1"/>
  <c r="AD53" i="1"/>
  <c r="AF53" i="1"/>
  <c r="N54" i="1"/>
  <c r="Q54" i="1"/>
  <c r="Y54" i="1"/>
  <c r="AB54" i="1"/>
  <c r="AD54" i="1"/>
  <c r="AF54" i="1"/>
  <c r="N55" i="1"/>
  <c r="Y55" i="1"/>
  <c r="AB55" i="1"/>
  <c r="AD55" i="1"/>
  <c r="AF55" i="1"/>
  <c r="N56" i="1"/>
  <c r="Y56" i="1"/>
  <c r="AB56" i="1"/>
  <c r="AD56" i="1"/>
  <c r="AF56" i="1"/>
  <c r="N57" i="1"/>
  <c r="U57" i="1"/>
  <c r="Y57" i="1"/>
  <c r="AB57" i="1"/>
  <c r="AD57" i="1"/>
  <c r="AF57" i="1"/>
  <c r="N58" i="1"/>
  <c r="Y58" i="1"/>
  <c r="AB58" i="1"/>
  <c r="AD58" i="1"/>
  <c r="AF58" i="1"/>
  <c r="N59" i="1"/>
  <c r="Q59" i="1"/>
  <c r="Y59" i="1"/>
  <c r="AB59" i="1"/>
  <c r="AD59" i="1"/>
  <c r="AF59" i="1"/>
  <c r="N60" i="1"/>
  <c r="Y60" i="1"/>
  <c r="AB60" i="1"/>
  <c r="AD60" i="1"/>
  <c r="AF60" i="1"/>
  <c r="N61" i="1"/>
  <c r="U61" i="1"/>
  <c r="Y61" i="1"/>
  <c r="AB61" i="1"/>
  <c r="AD61" i="1"/>
  <c r="AF61" i="1"/>
  <c r="N62" i="1"/>
  <c r="Y62" i="1"/>
  <c r="AB62" i="1"/>
  <c r="AD62" i="1"/>
  <c r="AF62" i="1"/>
  <c r="N63" i="1"/>
  <c r="Y63" i="1"/>
  <c r="AB63" i="1"/>
  <c r="AD63" i="1"/>
  <c r="AF63" i="1"/>
  <c r="N64" i="1"/>
  <c r="Y64" i="1"/>
  <c r="AB64" i="1"/>
  <c r="AD64" i="1"/>
  <c r="AF64" i="1"/>
  <c r="N65" i="1"/>
  <c r="U65" i="1"/>
  <c r="Y65" i="1"/>
  <c r="AB65" i="1"/>
  <c r="AD65" i="1"/>
  <c r="AF65" i="1"/>
  <c r="N66" i="1"/>
  <c r="Y66" i="1"/>
  <c r="AB66" i="1"/>
  <c r="AD66" i="1"/>
  <c r="AF66" i="1"/>
  <c r="N67" i="1"/>
  <c r="U67" i="1"/>
  <c r="Y67" i="1"/>
  <c r="AB67" i="1"/>
  <c r="AD67" i="1"/>
  <c r="AF67" i="1"/>
  <c r="N68" i="1"/>
  <c r="Y68" i="1"/>
  <c r="AB68" i="1"/>
  <c r="AD68" i="1"/>
  <c r="AF68" i="1"/>
  <c r="N69" i="1"/>
  <c r="Y69" i="1"/>
  <c r="AB69" i="1"/>
  <c r="AD69" i="1"/>
  <c r="AF69" i="1"/>
  <c r="N70" i="1"/>
  <c r="Y70" i="1"/>
  <c r="AB70" i="1"/>
  <c r="AD70" i="1"/>
  <c r="AF70" i="1"/>
  <c r="N71" i="1"/>
  <c r="Q71" i="1"/>
  <c r="U71" i="1"/>
  <c r="Y71" i="1"/>
  <c r="AB71" i="1"/>
  <c r="AD71" i="1"/>
  <c r="AF71" i="1"/>
  <c r="N72" i="1"/>
  <c r="Y72" i="1"/>
  <c r="AB72" i="1"/>
  <c r="AD72" i="1"/>
  <c r="AF72" i="1"/>
  <c r="N73" i="1"/>
  <c r="Y73" i="1"/>
  <c r="AB73" i="1"/>
  <c r="AD73" i="1"/>
  <c r="AF73" i="1"/>
  <c r="N74" i="1"/>
  <c r="Q74" i="1"/>
  <c r="Y74" i="1"/>
  <c r="AB74" i="1"/>
  <c r="AD74" i="1"/>
  <c r="AF74" i="1"/>
  <c r="N75" i="1"/>
  <c r="Q75" i="1"/>
  <c r="Y75" i="1"/>
  <c r="AB75" i="1"/>
  <c r="AD75" i="1"/>
  <c r="AF75" i="1"/>
  <c r="N76" i="1"/>
  <c r="U76" i="1"/>
  <c r="Y76" i="1"/>
  <c r="AB76" i="1"/>
  <c r="AD76" i="1"/>
  <c r="AF76" i="1"/>
  <c r="N77" i="1"/>
  <c r="Y77" i="1"/>
  <c r="AB77" i="1"/>
  <c r="AD77" i="1"/>
  <c r="AF77" i="1"/>
  <c r="N78" i="1"/>
  <c r="Y78" i="1"/>
  <c r="AB78" i="1"/>
  <c r="AD78" i="1"/>
  <c r="AF78" i="1"/>
  <c r="N79" i="1"/>
  <c r="U79" i="1"/>
  <c r="Y79" i="1"/>
  <c r="AB79" i="1"/>
  <c r="AD79" i="1"/>
  <c r="AF79" i="1"/>
  <c r="N80" i="1"/>
  <c r="Y80" i="1"/>
  <c r="AB80" i="1"/>
  <c r="AD80" i="1"/>
  <c r="AF80" i="1"/>
  <c r="N81" i="1"/>
  <c r="Q81" i="1"/>
  <c r="S81" i="1"/>
  <c r="Y81" i="1"/>
  <c r="AB81" i="1"/>
  <c r="AD81" i="1"/>
  <c r="AF81" i="1"/>
  <c r="N82" i="1"/>
  <c r="Q82" i="1"/>
  <c r="Y82" i="1"/>
  <c r="AB82" i="1"/>
  <c r="AD82" i="1"/>
  <c r="AF82" i="1"/>
  <c r="N83" i="1"/>
  <c r="Y83" i="1"/>
  <c r="AB83" i="1"/>
  <c r="AD83" i="1"/>
  <c r="AF83" i="1"/>
  <c r="N84" i="1"/>
  <c r="Y84" i="1"/>
  <c r="AB84" i="1"/>
  <c r="AD84" i="1"/>
  <c r="AF84" i="1"/>
  <c r="N85" i="1"/>
  <c r="U85" i="1"/>
  <c r="Y85" i="1"/>
  <c r="AB85" i="1"/>
  <c r="AD85" i="1"/>
  <c r="AF85" i="1"/>
  <c r="N86" i="1"/>
  <c r="Y86" i="1"/>
  <c r="AB86" i="1"/>
  <c r="AD86" i="1"/>
  <c r="AF86" i="1"/>
  <c r="N87" i="1"/>
  <c r="U87" i="1"/>
  <c r="Y87" i="1"/>
  <c r="AB87" i="1"/>
  <c r="AD87" i="1"/>
  <c r="AF87" i="1"/>
  <c r="N88" i="1"/>
  <c r="Q88" i="1"/>
  <c r="S88" i="1"/>
  <c r="Y88" i="1"/>
  <c r="AB88" i="1"/>
  <c r="AD88" i="1"/>
  <c r="AF88" i="1"/>
  <c r="N89" i="1"/>
  <c r="U89" i="1"/>
  <c r="Y89" i="1"/>
  <c r="AB89" i="1"/>
  <c r="AD89" i="1"/>
  <c r="AF89" i="1"/>
  <c r="N90" i="1"/>
  <c r="Q90" i="1"/>
  <c r="Y90" i="1"/>
  <c r="AB90" i="1"/>
  <c r="AD90" i="1"/>
  <c r="AF90" i="1"/>
  <c r="N91" i="1"/>
  <c r="U91" i="1"/>
  <c r="Y91" i="1"/>
  <c r="AB91" i="1"/>
  <c r="AD91" i="1"/>
  <c r="AF91" i="1"/>
  <c r="N92" i="1"/>
  <c r="Y92" i="1"/>
  <c r="AB92" i="1"/>
  <c r="AD92" i="1"/>
  <c r="AF92" i="1"/>
  <c r="N93" i="1"/>
  <c r="Q93" i="1"/>
  <c r="Y93" i="1"/>
  <c r="AB93" i="1"/>
  <c r="AD93" i="1"/>
  <c r="AF93" i="1"/>
  <c r="N94" i="1"/>
  <c r="Y94" i="1"/>
  <c r="AB94" i="1"/>
  <c r="AD94" i="1"/>
  <c r="AF94" i="1"/>
  <c r="N95" i="1"/>
  <c r="Q95" i="1"/>
  <c r="Y95" i="1"/>
  <c r="AB95" i="1"/>
  <c r="AD95" i="1"/>
  <c r="AF95" i="1"/>
  <c r="N96" i="1"/>
  <c r="Y96" i="1"/>
  <c r="AB96" i="1"/>
  <c r="AD96" i="1"/>
  <c r="AF96" i="1"/>
  <c r="N97" i="1"/>
  <c r="U97" i="1"/>
  <c r="Y97" i="1"/>
  <c r="AB97" i="1"/>
  <c r="AD97" i="1"/>
  <c r="AF97" i="1"/>
  <c r="N98" i="1"/>
  <c r="Y98" i="1"/>
  <c r="AB98" i="1"/>
  <c r="AD98" i="1"/>
  <c r="AF98" i="1"/>
  <c r="N99" i="1"/>
  <c r="Q99" i="1"/>
  <c r="Y99" i="1"/>
  <c r="AB99" i="1"/>
  <c r="AD99" i="1"/>
  <c r="AF99" i="1"/>
  <c r="N100" i="1"/>
  <c r="Y100" i="1"/>
  <c r="AB100" i="1"/>
  <c r="AD100" i="1"/>
  <c r="AF100" i="1"/>
  <c r="AF8" i="1"/>
  <c r="AF9" i="1"/>
  <c r="AF10" i="1"/>
  <c r="AF11" i="1"/>
  <c r="AF7" i="1"/>
  <c r="AD8" i="1"/>
  <c r="AD9" i="1"/>
  <c r="AD10" i="1"/>
  <c r="AD11" i="1"/>
  <c r="AD7" i="1"/>
  <c r="AB8" i="1"/>
  <c r="AB9" i="1"/>
  <c r="AB10" i="1"/>
  <c r="AB11" i="1"/>
  <c r="AB7" i="1"/>
  <c r="Y8" i="1"/>
  <c r="Y9" i="1"/>
  <c r="Y10" i="1"/>
  <c r="Y11" i="1"/>
  <c r="Y7" i="1"/>
  <c r="B6" i="1"/>
  <c r="C6" i="1" s="1"/>
  <c r="D6" i="1" s="1"/>
  <c r="E6" i="1" s="1"/>
  <c r="F6" i="1" s="1"/>
  <c r="G6" i="1" s="1"/>
  <c r="H6" i="1" s="1"/>
  <c r="I6" i="1" s="1"/>
  <c r="J6" i="1" s="1"/>
  <c r="K6" i="1" s="1"/>
  <c r="U7" i="1"/>
  <c r="Q7" i="1"/>
  <c r="N8" i="1"/>
  <c r="N9" i="1"/>
  <c r="N10" i="1"/>
  <c r="N11" i="1"/>
  <c r="N7" i="1"/>
  <c r="Q9" i="1" l="1"/>
  <c r="Q62" i="1"/>
  <c r="U60" i="1"/>
  <c r="Q52" i="1"/>
  <c r="G52" i="1"/>
  <c r="G72" i="1"/>
  <c r="R88" i="2"/>
  <c r="R76" i="2"/>
  <c r="S76" i="2" s="1"/>
  <c r="U77" i="2"/>
  <c r="U69" i="2"/>
  <c r="U61" i="2"/>
  <c r="R7" i="2"/>
  <c r="S7" i="2" s="1"/>
  <c r="R44" i="2"/>
  <c r="S44" i="2" s="1"/>
  <c r="R38" i="2"/>
  <c r="S38" i="2" s="1"/>
  <c r="R34" i="2"/>
  <c r="S34" i="2" s="1"/>
  <c r="R30" i="2"/>
  <c r="S30" i="2" s="1"/>
  <c r="R26" i="2"/>
  <c r="S26" i="2" s="1"/>
  <c r="R22" i="2"/>
  <c r="S22" i="2" s="1"/>
  <c r="R18" i="2"/>
  <c r="S18" i="2" s="1"/>
  <c r="R14" i="2"/>
  <c r="S14" i="2" s="1"/>
  <c r="R10" i="2"/>
  <c r="S10" i="2" s="1"/>
  <c r="U52" i="2"/>
  <c r="Q82" i="2"/>
  <c r="Q78" i="2"/>
  <c r="Q45" i="2"/>
  <c r="Q23" i="2"/>
  <c r="R94" i="3"/>
  <c r="S94" i="3" s="1"/>
  <c r="R59" i="3"/>
  <c r="S59" i="3" s="1"/>
  <c r="R51" i="3"/>
  <c r="S51" i="3" s="1"/>
  <c r="R37" i="3"/>
  <c r="S37" i="3" s="1"/>
  <c r="R24" i="3"/>
  <c r="S24" i="3" s="1"/>
  <c r="U36" i="3"/>
  <c r="Q32" i="3"/>
  <c r="U20" i="3"/>
  <c r="Q16" i="3"/>
  <c r="Q33" i="3"/>
  <c r="AD91" i="5"/>
  <c r="AD93" i="5"/>
  <c r="AD95" i="5"/>
  <c r="R37" i="6"/>
  <c r="S37" i="6" s="1"/>
  <c r="R35" i="6"/>
  <c r="S35" i="6" s="1"/>
  <c r="Q28" i="6"/>
  <c r="AB26" i="6"/>
  <c r="R25" i="6"/>
  <c r="S25" i="6" s="1"/>
  <c r="R11" i="6"/>
  <c r="S11" i="6" s="1"/>
  <c r="AD36" i="6"/>
  <c r="AD28" i="6"/>
  <c r="AD24" i="6"/>
  <c r="AD12" i="6"/>
  <c r="AB33" i="6"/>
  <c r="AE45" i="6"/>
  <c r="AF45" i="6" s="1"/>
  <c r="AE37" i="6"/>
  <c r="AF37" i="6" s="1"/>
  <c r="AE25" i="6"/>
  <c r="AF25" i="6" s="1"/>
  <c r="Q17" i="6"/>
  <c r="Q11" i="6"/>
  <c r="AE39" i="6"/>
  <c r="AF39" i="6" s="1"/>
  <c r="Q27" i="6"/>
  <c r="G11" i="6"/>
  <c r="R84" i="7"/>
  <c r="S84" i="7" s="1"/>
  <c r="AD73" i="7"/>
  <c r="AD65" i="7"/>
  <c r="Q45" i="7"/>
  <c r="Q15" i="7"/>
  <c r="Q7" i="7"/>
  <c r="AD17" i="7"/>
  <c r="AD9" i="7"/>
  <c r="AB27" i="7"/>
  <c r="Q94" i="7"/>
  <c r="AE50" i="7"/>
  <c r="AF50" i="7" s="1"/>
  <c r="AE34" i="7"/>
  <c r="AF34" i="7" s="1"/>
  <c r="Q62" i="7"/>
  <c r="R94" i="8"/>
  <c r="S94" i="8" s="1"/>
  <c r="AD95" i="8"/>
  <c r="U85" i="8"/>
  <c r="R77" i="8"/>
  <c r="S77" i="8" s="1"/>
  <c r="AD78" i="8"/>
  <c r="AD68" i="8"/>
  <c r="R66" i="8"/>
  <c r="S66" i="8" s="1"/>
  <c r="U60" i="8"/>
  <c r="S52" i="8"/>
  <c r="AB38" i="8"/>
  <c r="Q24" i="8"/>
  <c r="Q14" i="8"/>
  <c r="Q8" i="8"/>
  <c r="Q78" i="8"/>
  <c r="U66" i="8"/>
  <c r="AD38" i="8"/>
  <c r="AD24" i="8"/>
  <c r="AD20" i="8"/>
  <c r="R14" i="8"/>
  <c r="S14" i="8" s="1"/>
  <c r="R8" i="8"/>
  <c r="S8" i="8" s="1"/>
  <c r="AB84" i="8"/>
  <c r="AB51" i="8"/>
  <c r="AB33" i="8"/>
  <c r="AE94" i="8"/>
  <c r="AF94" i="8" s="1"/>
  <c r="AE84" i="8"/>
  <c r="AF84" i="8" s="1"/>
  <c r="Q94" i="8"/>
  <c r="Q97" i="9"/>
  <c r="R88" i="9"/>
  <c r="R84" i="9"/>
  <c r="S84" i="9" s="1"/>
  <c r="AE94" i="9"/>
  <c r="AF94" i="9" s="1"/>
  <c r="AE90" i="9"/>
  <c r="AF90" i="9" s="1"/>
  <c r="AD87" i="9"/>
  <c r="AE86" i="9"/>
  <c r="AF86" i="9" s="1"/>
  <c r="Q86" i="9"/>
  <c r="AE84" i="9"/>
  <c r="AF84" i="9" s="1"/>
  <c r="Q84" i="9"/>
  <c r="Q82" i="9"/>
  <c r="R81" i="9"/>
  <c r="Q67" i="9"/>
  <c r="AB65" i="9"/>
  <c r="Q55" i="9"/>
  <c r="AD65" i="9"/>
  <c r="U63" i="9"/>
  <c r="AD61" i="9"/>
  <c r="U59" i="9"/>
  <c r="R55" i="9"/>
  <c r="S55" i="9" s="1"/>
  <c r="R48" i="9"/>
  <c r="S48" i="9" s="1"/>
  <c r="R30" i="9"/>
  <c r="S30" i="9" s="1"/>
  <c r="Q15" i="9"/>
  <c r="AB9" i="9"/>
  <c r="Q48" i="9"/>
  <c r="AB38" i="9"/>
  <c r="AD35" i="9"/>
  <c r="Q26" i="9"/>
  <c r="AE18" i="9"/>
  <c r="AF18" i="9" s="1"/>
  <c r="U15" i="9"/>
  <c r="U11" i="9"/>
  <c r="AD9" i="9"/>
  <c r="U7" i="9"/>
  <c r="AE96" i="9"/>
  <c r="AF96" i="9" s="1"/>
  <c r="AB87" i="9"/>
  <c r="Q30" i="9"/>
  <c r="G26" i="9"/>
  <c r="R49" i="10"/>
  <c r="S49" i="10" s="1"/>
  <c r="Q36" i="10"/>
  <c r="U32" i="10"/>
  <c r="AE53" i="10"/>
  <c r="AF53" i="10" s="1"/>
  <c r="AB49" i="10"/>
  <c r="Q27" i="10"/>
  <c r="AB7" i="9"/>
  <c r="AD7" i="9"/>
  <c r="AE7" i="9"/>
  <c r="AF7" i="9" s="1"/>
  <c r="Q9" i="9"/>
  <c r="U9" i="9"/>
  <c r="U10" i="9"/>
  <c r="Q10" i="9"/>
  <c r="R10" i="9"/>
  <c r="S10" i="9" s="1"/>
  <c r="AE11" i="9"/>
  <c r="AF11" i="9" s="1"/>
  <c r="AD11" i="9"/>
  <c r="U14" i="9"/>
  <c r="Q14" i="9"/>
  <c r="R14" i="9"/>
  <c r="S14" i="9" s="1"/>
  <c r="AE15" i="9"/>
  <c r="AF15" i="9" s="1"/>
  <c r="AD15" i="9"/>
  <c r="U18" i="9"/>
  <c r="Q18" i="9"/>
  <c r="U20" i="9"/>
  <c r="Q20" i="9"/>
  <c r="R20" i="9"/>
  <c r="S20" i="9" s="1"/>
  <c r="AD26" i="9"/>
  <c r="AB26" i="9"/>
  <c r="Q27" i="9"/>
  <c r="R27" i="9"/>
  <c r="S27" i="9" s="1"/>
  <c r="U28" i="9"/>
  <c r="Q28" i="9"/>
  <c r="R28" i="9"/>
  <c r="S28" i="9" s="1"/>
  <c r="AD30" i="9"/>
  <c r="AE30" i="9"/>
  <c r="AF30" i="9" s="1"/>
  <c r="AD32" i="9"/>
  <c r="AE32" i="9"/>
  <c r="AF32" i="9" s="1"/>
  <c r="R33" i="9"/>
  <c r="S33" i="9" s="1"/>
  <c r="Q33" i="9"/>
  <c r="U35" i="9"/>
  <c r="R35" i="9"/>
  <c r="S35" i="9" s="1"/>
  <c r="U38" i="9"/>
  <c r="Q38" i="9"/>
  <c r="U44" i="9"/>
  <c r="R44" i="9"/>
  <c r="S44" i="9" s="1"/>
  <c r="AD44" i="9"/>
  <c r="AE44" i="9"/>
  <c r="AF44" i="9" s="1"/>
  <c r="U45" i="9"/>
  <c r="Q45" i="9"/>
  <c r="AD45" i="9"/>
  <c r="AE45" i="9"/>
  <c r="AF45" i="9" s="1"/>
  <c r="U47" i="9"/>
  <c r="R47" i="9"/>
  <c r="S47" i="9" s="1"/>
  <c r="AD47" i="9"/>
  <c r="AE47" i="9"/>
  <c r="AF47" i="9" s="1"/>
  <c r="AD48" i="9"/>
  <c r="AE48" i="9"/>
  <c r="AF48" i="9" s="1"/>
  <c r="Q50" i="9"/>
  <c r="U50" i="9"/>
  <c r="AD50" i="9"/>
  <c r="AB50" i="9"/>
  <c r="U54" i="9"/>
  <c r="R54" i="9"/>
  <c r="S54" i="9" s="1"/>
  <c r="AD54" i="9"/>
  <c r="AE54" i="9"/>
  <c r="AF54" i="9" s="1"/>
  <c r="R57" i="9"/>
  <c r="S57" i="9" s="1"/>
  <c r="Q57" i="9"/>
  <c r="AE57" i="9"/>
  <c r="AF57" i="9" s="1"/>
  <c r="AD57" i="9"/>
  <c r="Q61" i="9"/>
  <c r="U61" i="9"/>
  <c r="U62" i="9"/>
  <c r="Q62" i="9"/>
  <c r="AE63" i="9"/>
  <c r="AF63" i="9" s="1"/>
  <c r="AD63" i="9"/>
  <c r="AE67" i="9"/>
  <c r="AF67" i="9" s="1"/>
  <c r="AD67" i="9"/>
  <c r="U72" i="9"/>
  <c r="Q72" i="9"/>
  <c r="AD85" i="9"/>
  <c r="AE85" i="9"/>
  <c r="AF85" i="9" s="1"/>
  <c r="U92" i="9"/>
  <c r="Q92" i="9"/>
  <c r="AD92" i="9"/>
  <c r="AB92" i="9"/>
  <c r="U96" i="9"/>
  <c r="Q96" i="9"/>
  <c r="U100" i="9"/>
  <c r="Q100" i="9"/>
  <c r="U10" i="10"/>
  <c r="R10" i="10"/>
  <c r="S10" i="10" s="1"/>
  <c r="AE14" i="10"/>
  <c r="AF14" i="10" s="1"/>
  <c r="AD14" i="10"/>
  <c r="U19" i="10"/>
  <c r="Q19" i="10"/>
  <c r="U22" i="10"/>
  <c r="R22" i="10"/>
  <c r="S22" i="10" s="1"/>
  <c r="Q22" i="10"/>
  <c r="AD23" i="10"/>
  <c r="AE23" i="10"/>
  <c r="AF23" i="10" s="1"/>
  <c r="AE26" i="10"/>
  <c r="AF26" i="10" s="1"/>
  <c r="AD26" i="10"/>
  <c r="U30" i="10"/>
  <c r="R30" i="10"/>
  <c r="S30" i="10" s="1"/>
  <c r="Q30" i="10"/>
  <c r="AE34" i="10"/>
  <c r="AF34" i="10" s="1"/>
  <c r="AD34" i="10"/>
  <c r="U39" i="10"/>
  <c r="R39" i="10"/>
  <c r="S39" i="10" s="1"/>
  <c r="AD42" i="10"/>
  <c r="AE42" i="10"/>
  <c r="AF42" i="10" s="1"/>
  <c r="AE52" i="10"/>
  <c r="AF52" i="10" s="1"/>
  <c r="AD52" i="10"/>
  <c r="U53" i="10"/>
  <c r="R53" i="10"/>
  <c r="S53" i="10" s="1"/>
  <c r="Q60" i="10"/>
  <c r="U60" i="10"/>
  <c r="R62" i="10"/>
  <c r="S62" i="10" s="1"/>
  <c r="Q62" i="10"/>
  <c r="U64" i="10"/>
  <c r="R64" i="10"/>
  <c r="S64" i="10" s="1"/>
  <c r="AB64" i="10"/>
  <c r="AE64" i="10"/>
  <c r="AF64" i="10" s="1"/>
  <c r="U65" i="10"/>
  <c r="R65" i="10"/>
  <c r="S65" i="10" s="1"/>
  <c r="AD65" i="10"/>
  <c r="AE65" i="10"/>
  <c r="AF65" i="10" s="1"/>
  <c r="AB65" i="10"/>
  <c r="Q70" i="10"/>
  <c r="U70" i="10"/>
  <c r="R70" i="10"/>
  <c r="S70" i="10" s="1"/>
  <c r="U71" i="10"/>
  <c r="R71" i="10"/>
  <c r="S71" i="10" s="1"/>
  <c r="R72" i="10"/>
  <c r="S72" i="10" s="1"/>
  <c r="U72" i="10"/>
  <c r="Q74" i="10"/>
  <c r="R74" i="10"/>
  <c r="S74" i="10" s="1"/>
  <c r="U77" i="10"/>
  <c r="Q77" i="10"/>
  <c r="AD77" i="10"/>
  <c r="AB77" i="10"/>
  <c r="AE79" i="10"/>
  <c r="AF79" i="10" s="1"/>
  <c r="AD79" i="10"/>
  <c r="AD80" i="10"/>
  <c r="AE80" i="10"/>
  <c r="AF80" i="10" s="1"/>
  <c r="U82" i="10"/>
  <c r="R82" i="10"/>
  <c r="S82" i="10" s="1"/>
  <c r="AD82" i="10"/>
  <c r="AE82" i="10"/>
  <c r="AF82" i="10" s="1"/>
  <c r="U84" i="10"/>
  <c r="Q84" i="10"/>
  <c r="AD84" i="10"/>
  <c r="AB84" i="10"/>
  <c r="R85" i="10"/>
  <c r="S85" i="10"/>
  <c r="U85" i="10"/>
  <c r="U90" i="10"/>
  <c r="R90" i="10"/>
  <c r="S90" i="10" s="1"/>
  <c r="AD90" i="10"/>
  <c r="AE90" i="10"/>
  <c r="AF90" i="10" s="1"/>
  <c r="AB90" i="10"/>
  <c r="R91" i="10"/>
  <c r="S91" i="10" s="1"/>
  <c r="U91" i="10"/>
  <c r="U96" i="10"/>
  <c r="R96" i="10"/>
  <c r="S96" i="10" s="1"/>
  <c r="AB69" i="11"/>
  <c r="R79" i="11"/>
  <c r="S79" i="11" s="1"/>
  <c r="R9" i="11"/>
  <c r="S9" i="11" s="1"/>
  <c r="AD22" i="11"/>
  <c r="AB55" i="11"/>
  <c r="AE98" i="11"/>
  <c r="AF98" i="11" s="1"/>
  <c r="AE11" i="11"/>
  <c r="AF11" i="11" s="1"/>
  <c r="R79" i="12"/>
  <c r="S79" i="12" s="1"/>
  <c r="R73" i="12"/>
  <c r="S73" i="12" s="1"/>
  <c r="R67" i="12"/>
  <c r="S67" i="12" s="1"/>
  <c r="U83" i="12"/>
  <c r="S80" i="12"/>
  <c r="AB78" i="12"/>
  <c r="U78" i="12"/>
  <c r="AD74" i="12"/>
  <c r="Q74" i="12"/>
  <c r="R68" i="12"/>
  <c r="S68" i="12" s="1"/>
  <c r="R48" i="12"/>
  <c r="S48" i="12" s="1"/>
  <c r="AB33" i="12"/>
  <c r="AB25" i="12"/>
  <c r="R24" i="12"/>
  <c r="S24" i="12" s="1"/>
  <c r="Q23" i="12"/>
  <c r="Q19" i="12"/>
  <c r="AB17" i="12"/>
  <c r="AE99" i="12"/>
  <c r="AF99" i="12" s="1"/>
  <c r="AE85" i="12"/>
  <c r="AF85" i="12" s="1"/>
  <c r="AD48" i="12"/>
  <c r="AD33" i="12"/>
  <c r="AD23" i="12"/>
  <c r="AD19" i="12"/>
  <c r="AD15" i="12"/>
  <c r="AB38" i="12"/>
  <c r="AE69" i="12"/>
  <c r="AF69" i="12" s="1"/>
  <c r="AE51" i="12"/>
  <c r="AF51" i="12" s="1"/>
  <c r="AE26" i="12"/>
  <c r="AF26" i="12" s="1"/>
  <c r="AE100" i="12"/>
  <c r="AF100" i="12" s="1"/>
  <c r="AE84" i="12"/>
  <c r="AF84" i="12" s="1"/>
  <c r="AE73" i="12"/>
  <c r="AF73" i="12" s="1"/>
  <c r="AB69" i="12"/>
  <c r="Q67" i="12"/>
  <c r="AB51" i="12"/>
  <c r="Q32" i="12"/>
  <c r="AB26" i="12"/>
  <c r="Q24" i="12"/>
  <c r="N101" i="12"/>
  <c r="AB101" i="2"/>
  <c r="G61" i="6"/>
  <c r="AD9" i="11"/>
  <c r="AB9" i="11"/>
  <c r="U13" i="11"/>
  <c r="Q13" i="11"/>
  <c r="R13" i="11"/>
  <c r="S13" i="11" s="1"/>
  <c r="AD17" i="11"/>
  <c r="AE17" i="11"/>
  <c r="AF17" i="11" s="1"/>
  <c r="R18" i="11"/>
  <c r="S18" i="11" s="1"/>
  <c r="U18" i="11"/>
  <c r="Q24" i="11"/>
  <c r="R24" i="11"/>
  <c r="S24" i="11" s="1"/>
  <c r="R65" i="11"/>
  <c r="S65" i="11" s="1"/>
  <c r="Q65" i="11"/>
  <c r="AD66" i="11"/>
  <c r="AE66" i="11"/>
  <c r="AF66" i="11" s="1"/>
  <c r="U72" i="11"/>
  <c r="Q72" i="11"/>
  <c r="R72" i="11"/>
  <c r="S72" i="11" s="1"/>
  <c r="AE75" i="11"/>
  <c r="AF75" i="11" s="1"/>
  <c r="AD75" i="11"/>
  <c r="AE89" i="11"/>
  <c r="AF89" i="11" s="1"/>
  <c r="AD89" i="11"/>
  <c r="Q93" i="11"/>
  <c r="U93" i="11"/>
  <c r="AE93" i="11"/>
  <c r="AF93" i="11" s="1"/>
  <c r="AD93" i="11"/>
  <c r="Q94" i="11"/>
  <c r="R94" i="11"/>
  <c r="S94" i="11" s="1"/>
  <c r="AD94" i="11"/>
  <c r="AE94" i="11"/>
  <c r="AF94" i="11" s="1"/>
  <c r="R95" i="11"/>
  <c r="S95" i="11" s="1"/>
  <c r="Q95" i="11"/>
  <c r="U96" i="11"/>
  <c r="Q96" i="11"/>
  <c r="U98" i="11"/>
  <c r="Q98" i="11"/>
  <c r="R98" i="11"/>
  <c r="S98" i="11" s="1"/>
  <c r="S10" i="14"/>
  <c r="AE98" i="14"/>
  <c r="AF98" i="14" s="1"/>
  <c r="AD98" i="14"/>
  <c r="AE76" i="14"/>
  <c r="AF76" i="14" s="1"/>
  <c r="AD76" i="14"/>
  <c r="AE62" i="14"/>
  <c r="AF62" i="14" s="1"/>
  <c r="AD62" i="14"/>
  <c r="AE60" i="14"/>
  <c r="AF60" i="14" s="1"/>
  <c r="AD60" i="14"/>
  <c r="AE18" i="14"/>
  <c r="AF18" i="14" s="1"/>
  <c r="AD18" i="14"/>
  <c r="G33" i="7"/>
  <c r="AD13" i="11"/>
  <c r="AE13" i="11"/>
  <c r="AF13" i="11" s="1"/>
  <c r="Q19" i="11"/>
  <c r="R19" i="11"/>
  <c r="S19" i="11" s="1"/>
  <c r="Q20" i="11"/>
  <c r="R20" i="11"/>
  <c r="S20" i="11" s="1"/>
  <c r="Q22" i="11"/>
  <c r="R22" i="11"/>
  <c r="S22" i="11" s="1"/>
  <c r="AB27" i="11"/>
  <c r="AE27" i="11"/>
  <c r="AF27" i="11" s="1"/>
  <c r="R31" i="11"/>
  <c r="S31" i="11" s="1"/>
  <c r="Q31" i="11"/>
  <c r="Q38" i="11"/>
  <c r="R38" i="11"/>
  <c r="S38" i="11" s="1"/>
  <c r="G46" i="11"/>
  <c r="AE46" i="11"/>
  <c r="AF46" i="11" s="1"/>
  <c r="AD46" i="11"/>
  <c r="Q54" i="11"/>
  <c r="R54" i="11"/>
  <c r="S54" i="11" s="1"/>
  <c r="AB65" i="11"/>
  <c r="AD65" i="11"/>
  <c r="AE73" i="11"/>
  <c r="AF73" i="11" s="1"/>
  <c r="AD73" i="11"/>
  <c r="U75" i="11"/>
  <c r="R75" i="11"/>
  <c r="S75" i="11" s="1"/>
  <c r="Q84" i="11"/>
  <c r="R84" i="11"/>
  <c r="S84" i="11" s="1"/>
  <c r="AE95" i="11"/>
  <c r="AF95" i="11" s="1"/>
  <c r="AD95" i="11"/>
  <c r="Q11" i="1"/>
  <c r="U11" i="1"/>
  <c r="Q96" i="1"/>
  <c r="U94" i="1"/>
  <c r="Q86" i="1"/>
  <c r="U82" i="1"/>
  <c r="Q80" i="1"/>
  <c r="U78" i="1"/>
  <c r="Q72" i="1"/>
  <c r="U54" i="1"/>
  <c r="U52" i="1"/>
  <c r="U48" i="1"/>
  <c r="G92" i="1"/>
  <c r="R46" i="1"/>
  <c r="R50" i="1"/>
  <c r="R96" i="2"/>
  <c r="S96" i="2" s="1"/>
  <c r="R72" i="2"/>
  <c r="S72" i="2" s="1"/>
  <c r="U79" i="2"/>
  <c r="U75" i="2"/>
  <c r="U71" i="2"/>
  <c r="U67" i="2"/>
  <c r="Q63" i="2"/>
  <c r="U99" i="2"/>
  <c r="R52" i="2"/>
  <c r="S52" i="2" s="1"/>
  <c r="Q85" i="2"/>
  <c r="Q56" i="2"/>
  <c r="Q48" i="2"/>
  <c r="Q92" i="2"/>
  <c r="Q74" i="2"/>
  <c r="Q62" i="2"/>
  <c r="Q27" i="2"/>
  <c r="Q15" i="2"/>
  <c r="Q57" i="2"/>
  <c r="R96" i="3"/>
  <c r="S96" i="3" s="1"/>
  <c r="R88" i="3"/>
  <c r="R76" i="3"/>
  <c r="S76" i="3" s="1"/>
  <c r="R68" i="3"/>
  <c r="S68" i="3" s="1"/>
  <c r="AD101" i="3"/>
  <c r="R93" i="3"/>
  <c r="S93" i="3" s="1"/>
  <c r="U77" i="3"/>
  <c r="U73" i="3"/>
  <c r="U69" i="3"/>
  <c r="Q65" i="3"/>
  <c r="Q61" i="3"/>
  <c r="R57" i="3"/>
  <c r="S57" i="3" s="1"/>
  <c r="R53" i="3"/>
  <c r="S53" i="3" s="1"/>
  <c r="R49" i="3"/>
  <c r="S49" i="3" s="1"/>
  <c r="R45" i="3"/>
  <c r="S45" i="3" s="1"/>
  <c r="Q95" i="3"/>
  <c r="R91" i="3"/>
  <c r="S91" i="3" s="1"/>
  <c r="U87" i="3"/>
  <c r="R52" i="3"/>
  <c r="S52" i="3" s="1"/>
  <c r="Q85" i="3"/>
  <c r="U52" i="3"/>
  <c r="U44" i="3"/>
  <c r="U81" i="3"/>
  <c r="Q57" i="3"/>
  <c r="Q53" i="3"/>
  <c r="Q64" i="3"/>
  <c r="Q70" i="3"/>
  <c r="U85" i="4"/>
  <c r="R38" i="4"/>
  <c r="R19" i="4"/>
  <c r="S19" i="4" s="1"/>
  <c r="R15" i="4"/>
  <c r="S15" i="4" s="1"/>
  <c r="U87" i="5"/>
  <c r="Q85" i="5"/>
  <c r="S83" i="5"/>
  <c r="S81" i="5"/>
  <c r="Q77" i="5"/>
  <c r="R57" i="5"/>
  <c r="S57" i="5" s="1"/>
  <c r="R47" i="5"/>
  <c r="S47" i="5" s="1"/>
  <c r="R40" i="5"/>
  <c r="S40" i="5" s="1"/>
  <c r="R34" i="5"/>
  <c r="S34" i="5" s="1"/>
  <c r="R30" i="5"/>
  <c r="S30" i="5" s="1"/>
  <c r="R16" i="5"/>
  <c r="S16" i="5" s="1"/>
  <c r="R8" i="5"/>
  <c r="S8" i="5" s="1"/>
  <c r="R78" i="5"/>
  <c r="S78" i="5" s="1"/>
  <c r="R70" i="5"/>
  <c r="S70" i="5" s="1"/>
  <c r="R64" i="5"/>
  <c r="S64" i="5" s="1"/>
  <c r="U58" i="5"/>
  <c r="U52" i="5"/>
  <c r="U40" i="5"/>
  <c r="Q34" i="5"/>
  <c r="Q30" i="5"/>
  <c r="Q8" i="5"/>
  <c r="Q26" i="5"/>
  <c r="AD47" i="5"/>
  <c r="AB49" i="5"/>
  <c r="AB51" i="5"/>
  <c r="AD57" i="5"/>
  <c r="AD63" i="5"/>
  <c r="AD65" i="5"/>
  <c r="AD75" i="5"/>
  <c r="AD77" i="5"/>
  <c r="AD85" i="5"/>
  <c r="AD97" i="5"/>
  <c r="R96" i="6"/>
  <c r="S96" i="6" s="1"/>
  <c r="R86" i="6"/>
  <c r="S86" i="6" s="1"/>
  <c r="U83" i="6"/>
  <c r="AD79" i="6"/>
  <c r="Q60" i="6"/>
  <c r="U50" i="6"/>
  <c r="Q16" i="6"/>
  <c r="U48" i="6"/>
  <c r="AB23" i="6"/>
  <c r="AE84" i="6"/>
  <c r="AF84" i="6" s="1"/>
  <c r="U59" i="6"/>
  <c r="Q51" i="6"/>
  <c r="Q19" i="6"/>
  <c r="AE15" i="6"/>
  <c r="AF15" i="6" s="1"/>
  <c r="Q84" i="6"/>
  <c r="Q97" i="7"/>
  <c r="R97" i="7"/>
  <c r="S97" i="7" s="1"/>
  <c r="U89" i="7"/>
  <c r="AB79" i="7"/>
  <c r="Q73" i="7"/>
  <c r="Q67" i="7"/>
  <c r="Q63" i="7"/>
  <c r="R56" i="7"/>
  <c r="S56" i="7" s="1"/>
  <c r="Q51" i="7"/>
  <c r="R65" i="7"/>
  <c r="S65" i="7" s="1"/>
  <c r="AD51" i="7"/>
  <c r="R34" i="7"/>
  <c r="S34" i="7" s="1"/>
  <c r="Q96" i="7"/>
  <c r="Q64" i="7"/>
  <c r="AB94" i="7"/>
  <c r="AB30" i="7"/>
  <c r="R100" i="8"/>
  <c r="S100" i="8" s="1"/>
  <c r="R75" i="8"/>
  <c r="S75" i="8" s="1"/>
  <c r="R69" i="8"/>
  <c r="S69" i="8" s="1"/>
  <c r="R39" i="8"/>
  <c r="S39" i="8" s="1"/>
  <c r="Q34" i="8"/>
  <c r="R23" i="8"/>
  <c r="S23" i="8" s="1"/>
  <c r="R79" i="8"/>
  <c r="S79" i="8" s="1"/>
  <c r="U70" i="8"/>
  <c r="AE40" i="8"/>
  <c r="AF40" i="8" s="1"/>
  <c r="AD36" i="8"/>
  <c r="AE86" i="8"/>
  <c r="AF86" i="8" s="1"/>
  <c r="AE82" i="8"/>
  <c r="AF82" i="8" s="1"/>
  <c r="AE65" i="8"/>
  <c r="AF65" i="8" s="1"/>
  <c r="Q86" i="8"/>
  <c r="Q69" i="8"/>
  <c r="U22" i="9"/>
  <c r="Q22" i="9"/>
  <c r="AD22" i="9"/>
  <c r="AB22" i="9"/>
  <c r="U32" i="9"/>
  <c r="Q32" i="9"/>
  <c r="AD41" i="9"/>
  <c r="AE41" i="9"/>
  <c r="AF41" i="9" s="1"/>
  <c r="AE59" i="9"/>
  <c r="AF59" i="9" s="1"/>
  <c r="AB59" i="9"/>
  <c r="AD66" i="9"/>
  <c r="AE66" i="9"/>
  <c r="AF66" i="9" s="1"/>
  <c r="U87" i="9"/>
  <c r="Q87" i="9"/>
  <c r="U94" i="9"/>
  <c r="Q94" i="9"/>
  <c r="AD11" i="10"/>
  <c r="AE11" i="10"/>
  <c r="AF11" i="10" s="1"/>
  <c r="U12" i="10"/>
  <c r="R12" i="10"/>
  <c r="S12" i="10" s="1"/>
  <c r="U18" i="10"/>
  <c r="Q18" i="10"/>
  <c r="AE18" i="10"/>
  <c r="AF18" i="10" s="1"/>
  <c r="AD18" i="10"/>
  <c r="U24" i="10"/>
  <c r="R24" i="10"/>
  <c r="S24" i="10" s="1"/>
  <c r="Q24" i="10"/>
  <c r="U28" i="10"/>
  <c r="Q28" i="10"/>
  <c r="AE28" i="10"/>
  <c r="AF28" i="10" s="1"/>
  <c r="AD28" i="10"/>
  <c r="U33" i="10"/>
  <c r="Q33" i="10"/>
  <c r="R33" i="10"/>
  <c r="S33" i="10" s="1"/>
  <c r="AE44" i="10"/>
  <c r="AF44" i="10" s="1"/>
  <c r="AB44" i="10"/>
  <c r="AD44" i="10"/>
  <c r="AE48" i="10"/>
  <c r="AF48" i="10" s="1"/>
  <c r="AD48" i="10"/>
  <c r="U51" i="10"/>
  <c r="R51" i="10"/>
  <c r="S51" i="10" s="1"/>
  <c r="AE54" i="10"/>
  <c r="AF54" i="10" s="1"/>
  <c r="AB54" i="10"/>
  <c r="U55" i="10"/>
  <c r="R55" i="10"/>
  <c r="S55" i="10" s="1"/>
  <c r="AB56" i="10"/>
  <c r="AE56" i="10"/>
  <c r="AF56" i="10" s="1"/>
  <c r="U59" i="10"/>
  <c r="Q59" i="10"/>
  <c r="U63" i="10"/>
  <c r="R63" i="10"/>
  <c r="S63" i="10" s="1"/>
  <c r="AE76" i="10"/>
  <c r="AF76" i="10" s="1"/>
  <c r="AD76" i="10"/>
  <c r="AE81" i="10"/>
  <c r="AF81" i="10" s="1"/>
  <c r="AD81" i="10"/>
  <c r="AE83" i="10"/>
  <c r="AF83" i="10" s="1"/>
  <c r="AB83" i="10"/>
  <c r="U86" i="10"/>
  <c r="R86" i="10"/>
  <c r="S86" i="10" s="1"/>
  <c r="U87" i="10"/>
  <c r="Q87" i="10"/>
  <c r="AE89" i="10"/>
  <c r="AF89" i="10" s="1"/>
  <c r="AD89" i="10"/>
  <c r="U92" i="10"/>
  <c r="R92" i="10"/>
  <c r="S92" i="10" s="1"/>
  <c r="R95" i="10"/>
  <c r="S95" i="10"/>
  <c r="U95" i="10"/>
  <c r="AE97" i="10"/>
  <c r="AF97" i="10" s="1"/>
  <c r="AD97" i="10"/>
  <c r="R99" i="10"/>
  <c r="S99" i="10" s="1"/>
  <c r="Q99" i="10"/>
  <c r="U100" i="10"/>
  <c r="Q100" i="10"/>
  <c r="Y101" i="10"/>
  <c r="N101" i="10"/>
  <c r="U95" i="11"/>
  <c r="R46" i="11"/>
  <c r="S46" i="11" s="1"/>
  <c r="R93" i="11"/>
  <c r="S93" i="11" s="1"/>
  <c r="S81" i="11"/>
  <c r="AB73" i="11"/>
  <c r="AE65" i="11"/>
  <c r="AF65" i="11" s="1"/>
  <c r="R17" i="11"/>
  <c r="S17" i="11" s="1"/>
  <c r="R73" i="11"/>
  <c r="S73" i="11" s="1"/>
  <c r="AD20" i="11"/>
  <c r="Q18" i="11"/>
  <c r="R14" i="11"/>
  <c r="S14" i="11" s="1"/>
  <c r="AE59" i="11"/>
  <c r="AF59" i="11" s="1"/>
  <c r="AB22" i="11"/>
  <c r="AB20" i="11"/>
  <c r="AD14" i="11"/>
  <c r="AE9" i="11"/>
  <c r="AF9" i="11" s="1"/>
  <c r="AE48" i="11"/>
  <c r="AF48" i="11" s="1"/>
  <c r="AE96" i="11"/>
  <c r="AF96" i="11" s="1"/>
  <c r="AE21" i="11"/>
  <c r="AF21" i="11" s="1"/>
  <c r="U17" i="11"/>
  <c r="U44" i="11"/>
  <c r="AD27" i="11"/>
  <c r="Q9" i="11"/>
  <c r="AB84" i="11"/>
  <c r="AE84" i="11"/>
  <c r="AF84" i="11" s="1"/>
  <c r="Q82" i="12"/>
  <c r="R82" i="12"/>
  <c r="S82" i="12" s="1"/>
  <c r="AE9" i="13"/>
  <c r="AD9" i="13"/>
  <c r="R17" i="13"/>
  <c r="S17" i="13" s="1"/>
  <c r="Q17" i="13"/>
  <c r="R19" i="13"/>
  <c r="S19" i="13" s="1"/>
  <c r="U19" i="13"/>
  <c r="U21" i="13"/>
  <c r="Q21" i="13"/>
  <c r="AE21" i="13"/>
  <c r="AF21" i="13" s="1"/>
  <c r="AD21" i="13"/>
  <c r="U46" i="13"/>
  <c r="R46" i="13"/>
  <c r="S46" i="13" s="1"/>
  <c r="U50" i="13"/>
  <c r="Q50" i="13"/>
  <c r="AE66" i="13"/>
  <c r="AF66" i="13" s="1"/>
  <c r="AD66" i="13"/>
  <c r="AB68" i="13"/>
  <c r="AE68" i="13"/>
  <c r="AF68" i="13" s="1"/>
  <c r="Q69" i="13"/>
  <c r="R69" i="13"/>
  <c r="S69" i="13" s="1"/>
  <c r="AB85" i="13"/>
  <c r="AE85" i="13"/>
  <c r="AF85" i="13" s="1"/>
  <c r="R89" i="13"/>
  <c r="S89" i="13" s="1"/>
  <c r="U89" i="13"/>
  <c r="N101" i="13"/>
  <c r="AD32" i="14"/>
  <c r="AD82" i="13"/>
  <c r="AE13" i="8"/>
  <c r="AF13" i="8" s="1"/>
  <c r="AE8" i="9"/>
  <c r="AF8" i="9" s="1"/>
  <c r="N4" i="9"/>
  <c r="AD18" i="7"/>
  <c r="AE18" i="7"/>
  <c r="AF18" i="7" s="1"/>
  <c r="R19" i="7"/>
  <c r="Q19" i="7"/>
  <c r="U22" i="7"/>
  <c r="Q22" i="7"/>
  <c r="U32" i="7"/>
  <c r="Q32" i="7"/>
  <c r="R32" i="7"/>
  <c r="S32" i="7" s="1"/>
  <c r="AE37" i="7"/>
  <c r="AF37" i="7" s="1"/>
  <c r="AD37" i="7"/>
  <c r="U43" i="7"/>
  <c r="Q43" i="7"/>
  <c r="AE45" i="7"/>
  <c r="AF45" i="7" s="1"/>
  <c r="AD45" i="7"/>
  <c r="U52" i="7"/>
  <c r="Q52" i="7"/>
  <c r="AD56" i="7"/>
  <c r="AE56" i="7"/>
  <c r="AF56" i="7" s="1"/>
  <c r="AE63" i="7"/>
  <c r="AF63" i="7" s="1"/>
  <c r="AD63" i="7"/>
  <c r="AD70" i="7"/>
  <c r="AE70" i="7"/>
  <c r="AF70" i="7" s="1"/>
  <c r="AD80" i="7"/>
  <c r="AE80" i="7"/>
  <c r="AF80" i="7" s="1"/>
  <c r="U86" i="7"/>
  <c r="Q86" i="7"/>
  <c r="G93" i="7"/>
  <c r="AE22" i="8"/>
  <c r="AF22" i="8" s="1"/>
  <c r="AD22" i="8"/>
  <c r="U25" i="8"/>
  <c r="Q25" i="8"/>
  <c r="U40" i="8"/>
  <c r="Q40" i="8"/>
  <c r="U43" i="8"/>
  <c r="Q43" i="8"/>
  <c r="AD43" i="8"/>
  <c r="AE43" i="8"/>
  <c r="AF43" i="8" s="1"/>
  <c r="U45" i="8"/>
  <c r="Q45" i="8"/>
  <c r="R45" i="8"/>
  <c r="S45" i="8" s="1"/>
  <c r="R48" i="8"/>
  <c r="Q48" i="8"/>
  <c r="AE48" i="8"/>
  <c r="AF48" i="8" s="1"/>
  <c r="AD48" i="8"/>
  <c r="AE50" i="8"/>
  <c r="AF50" i="8" s="1"/>
  <c r="AD50" i="8"/>
  <c r="U53" i="8"/>
  <c r="Q53" i="8"/>
  <c r="R53" i="8"/>
  <c r="S53" i="8" s="1"/>
  <c r="R56" i="8"/>
  <c r="S56" i="8" s="1"/>
  <c r="Q56" i="8"/>
  <c r="AD56" i="8"/>
  <c r="AE56" i="8"/>
  <c r="AF56" i="8" s="1"/>
  <c r="U61" i="8"/>
  <c r="Q61" i="8"/>
  <c r="R61" i="8"/>
  <c r="S61" i="8" s="1"/>
  <c r="AD61" i="8"/>
  <c r="AE61" i="8"/>
  <c r="AF61" i="8" s="1"/>
  <c r="Q62" i="8"/>
  <c r="R62" i="8"/>
  <c r="S62" i="8" s="1"/>
  <c r="AE62" i="8"/>
  <c r="AF62" i="8" s="1"/>
  <c r="AD62" i="8"/>
  <c r="U67" i="8"/>
  <c r="R67" i="8"/>
  <c r="S67" i="8" s="1"/>
  <c r="AD69" i="8"/>
  <c r="AE69" i="8"/>
  <c r="AF69" i="8" s="1"/>
  <c r="AE70" i="8"/>
  <c r="AF70" i="8" s="1"/>
  <c r="AD70" i="8"/>
  <c r="R72" i="8"/>
  <c r="S72" i="8" s="1"/>
  <c r="Q72" i="8"/>
  <c r="AE72" i="8"/>
  <c r="AF72" i="8" s="1"/>
  <c r="AD72" i="8"/>
  <c r="R76" i="8"/>
  <c r="S76" i="8" s="1"/>
  <c r="U76" i="8"/>
  <c r="AE79" i="8"/>
  <c r="AF79" i="8" s="1"/>
  <c r="AD79" i="8"/>
  <c r="U80" i="8"/>
  <c r="Q80" i="8"/>
  <c r="AD80" i="8"/>
  <c r="AE80" i="8"/>
  <c r="AF80" i="8" s="1"/>
  <c r="U82" i="8"/>
  <c r="Q82" i="8"/>
  <c r="R82" i="8"/>
  <c r="S82" i="8" s="1"/>
  <c r="Q83" i="8"/>
  <c r="U83" i="8"/>
  <c r="U87" i="8"/>
  <c r="Q87" i="8"/>
  <c r="AE87" i="8"/>
  <c r="AF87" i="8" s="1"/>
  <c r="AD87" i="8"/>
  <c r="U88" i="8"/>
  <c r="S88" i="8"/>
  <c r="R88" i="8"/>
  <c r="U89" i="8"/>
  <c r="Q89" i="8"/>
  <c r="R91" i="8"/>
  <c r="S91" i="8" s="1"/>
  <c r="Q91" i="8"/>
  <c r="AE91" i="8"/>
  <c r="AF91" i="8" s="1"/>
  <c r="AD91" i="8"/>
  <c r="Q93" i="8"/>
  <c r="U93" i="8"/>
  <c r="U96" i="8"/>
  <c r="Q96" i="8"/>
  <c r="AD96" i="8"/>
  <c r="AE96" i="8"/>
  <c r="AF96" i="8" s="1"/>
  <c r="Q98" i="8"/>
  <c r="R98" i="8"/>
  <c r="S98" i="8" s="1"/>
  <c r="AD98" i="8"/>
  <c r="AE98" i="8"/>
  <c r="AF98" i="8" s="1"/>
  <c r="AD100" i="8"/>
  <c r="AE100" i="8"/>
  <c r="AF100" i="8" s="1"/>
  <c r="Y101" i="8"/>
  <c r="N101" i="8"/>
  <c r="L6" i="12"/>
  <c r="M6" i="12" s="1"/>
  <c r="N6" i="12" s="1"/>
  <c r="O6" i="12" s="1"/>
  <c r="P6" i="12" s="1"/>
  <c r="N4" i="12"/>
  <c r="AD12" i="12"/>
  <c r="AE12" i="12"/>
  <c r="AF12" i="12" s="1"/>
  <c r="AA101" i="12"/>
  <c r="AD101" i="12" s="1"/>
  <c r="R13" i="12"/>
  <c r="S13" i="12" s="1"/>
  <c r="Q13" i="12"/>
  <c r="U13" i="12"/>
  <c r="AE13" i="12"/>
  <c r="AF13" i="12" s="1"/>
  <c r="AD13" i="12"/>
  <c r="U16" i="12"/>
  <c r="R16" i="12"/>
  <c r="S16" i="12" s="1"/>
  <c r="AD16" i="12"/>
  <c r="AE16" i="12"/>
  <c r="AF16" i="12" s="1"/>
  <c r="AB16" i="12"/>
  <c r="AE31" i="12"/>
  <c r="AF31" i="12" s="1"/>
  <c r="AD31" i="12"/>
  <c r="U35" i="12"/>
  <c r="R35" i="12"/>
  <c r="S35" i="12" s="1"/>
  <c r="R37" i="12"/>
  <c r="S37" i="12" s="1"/>
  <c r="Q37" i="12"/>
  <c r="U39" i="12"/>
  <c r="R39" i="12"/>
  <c r="S39" i="12" s="1"/>
  <c r="AE39" i="12"/>
  <c r="AF39" i="12" s="1"/>
  <c r="AD39" i="12"/>
  <c r="AB39" i="12"/>
  <c r="U43" i="12"/>
  <c r="R43" i="12"/>
  <c r="S43" i="12" s="1"/>
  <c r="AE43" i="12"/>
  <c r="AF43" i="12" s="1"/>
  <c r="AD43" i="12"/>
  <c r="AB43" i="12"/>
  <c r="AE44" i="12"/>
  <c r="AF44" i="12" s="1"/>
  <c r="AD44" i="12"/>
  <c r="AB46" i="12"/>
  <c r="AE46" i="12"/>
  <c r="AF46" i="12" s="1"/>
  <c r="Q47" i="12"/>
  <c r="R47" i="12"/>
  <c r="S47" i="12" s="1"/>
  <c r="R54" i="12"/>
  <c r="S54" i="12" s="1"/>
  <c r="U54" i="12"/>
  <c r="AD54" i="12"/>
  <c r="AB54" i="12"/>
  <c r="R56" i="12"/>
  <c r="Q56" i="12"/>
  <c r="U57" i="12"/>
  <c r="Q57" i="12"/>
  <c r="R58" i="12"/>
  <c r="S58" i="12" s="1"/>
  <c r="U58" i="12"/>
  <c r="Q63" i="12"/>
  <c r="R63" i="12"/>
  <c r="S63" i="12" s="1"/>
  <c r="U72" i="12"/>
  <c r="Q72" i="12"/>
  <c r="Q76" i="12"/>
  <c r="U76" i="12"/>
  <c r="R76" i="12"/>
  <c r="S76" i="12" s="1"/>
  <c r="U81" i="12"/>
  <c r="S81" i="12"/>
  <c r="AD82" i="12"/>
  <c r="AB82" i="12"/>
  <c r="AE87" i="12"/>
  <c r="AF87" i="12" s="1"/>
  <c r="AD87" i="12"/>
  <c r="AB87" i="12"/>
  <c r="AD88" i="12"/>
  <c r="AE88" i="12"/>
  <c r="AF88" i="12" s="1"/>
  <c r="R89" i="12"/>
  <c r="S89" i="12" s="1"/>
  <c r="Q89" i="12"/>
  <c r="AE89" i="12"/>
  <c r="AF89" i="12" s="1"/>
  <c r="AD89" i="12"/>
  <c r="U98" i="12"/>
  <c r="Q98" i="12"/>
  <c r="R98" i="12"/>
  <c r="S98" i="12" s="1"/>
  <c r="AE79" i="13"/>
  <c r="AF79" i="13" s="1"/>
  <c r="AD79" i="13"/>
  <c r="AB79" i="13"/>
  <c r="U12" i="7"/>
  <c r="R12" i="7"/>
  <c r="S12" i="7" s="1"/>
  <c r="AD22" i="7"/>
  <c r="AE22" i="7"/>
  <c r="AF22" i="7" s="1"/>
  <c r="U26" i="7"/>
  <c r="Q26" i="7"/>
  <c r="R26" i="7"/>
  <c r="S26" i="7" s="1"/>
  <c r="AE33" i="7"/>
  <c r="AF33" i="7" s="1"/>
  <c r="AD33" i="7"/>
  <c r="AB33" i="7"/>
  <c r="R37" i="7"/>
  <c r="S37" i="7" s="1"/>
  <c r="Q37" i="7"/>
  <c r="AD40" i="7"/>
  <c r="AE40" i="7"/>
  <c r="AF40" i="7" s="1"/>
  <c r="U42" i="7"/>
  <c r="Q42" i="7"/>
  <c r="R42" i="7"/>
  <c r="S42" i="7" s="1"/>
  <c r="AE53" i="7"/>
  <c r="AF53" i="7" s="1"/>
  <c r="AD53" i="7"/>
  <c r="AD62" i="7"/>
  <c r="AE62" i="7"/>
  <c r="AF62" i="7" s="1"/>
  <c r="AD64" i="7"/>
  <c r="AE64" i="7"/>
  <c r="AF64" i="7" s="1"/>
  <c r="AD66" i="7"/>
  <c r="AE66" i="7"/>
  <c r="AF66" i="7" s="1"/>
  <c r="Q10" i="1"/>
  <c r="Q8" i="1"/>
  <c r="U80" i="1"/>
  <c r="Q78" i="1"/>
  <c r="Q76" i="1"/>
  <c r="U74" i="1"/>
  <c r="U72" i="1"/>
  <c r="S71" i="1"/>
  <c r="U69" i="1"/>
  <c r="Q69" i="1"/>
  <c r="Q67" i="1"/>
  <c r="Q65" i="1"/>
  <c r="Q51" i="1"/>
  <c r="Q49" i="1"/>
  <c r="G22" i="1"/>
  <c r="G65" i="1"/>
  <c r="G59" i="1"/>
  <c r="AF101" i="1"/>
  <c r="G76" i="1"/>
  <c r="G100" i="1"/>
  <c r="R78" i="1"/>
  <c r="S78" i="1" s="1"/>
  <c r="R82" i="1"/>
  <c r="S82" i="1" s="1"/>
  <c r="R100" i="2"/>
  <c r="S100" i="2" s="1"/>
  <c r="R92" i="2"/>
  <c r="S92" i="2" s="1"/>
  <c r="R68" i="2"/>
  <c r="S68" i="2" s="1"/>
  <c r="R95" i="2"/>
  <c r="S95" i="2" s="1"/>
  <c r="U91" i="2"/>
  <c r="Q96" i="2"/>
  <c r="Q51" i="2"/>
  <c r="Q33" i="2"/>
  <c r="Q17" i="2"/>
  <c r="S88" i="2"/>
  <c r="Q86" i="2"/>
  <c r="R29" i="3"/>
  <c r="S29" i="3" s="1"/>
  <c r="R13" i="3"/>
  <c r="S13" i="3" s="1"/>
  <c r="R32" i="3"/>
  <c r="S32" i="3" s="1"/>
  <c r="R16" i="3"/>
  <c r="S16" i="3" s="1"/>
  <c r="U40" i="3"/>
  <c r="Q28" i="3"/>
  <c r="U24" i="3"/>
  <c r="Q12" i="3"/>
  <c r="U8" i="3"/>
  <c r="Q94" i="3"/>
  <c r="Q43" i="3"/>
  <c r="Q25" i="3"/>
  <c r="Q9" i="3"/>
  <c r="R98" i="4"/>
  <c r="S98" i="4" s="1"/>
  <c r="Q93" i="4"/>
  <c r="Q89" i="4"/>
  <c r="R86" i="4"/>
  <c r="S86" i="4" s="1"/>
  <c r="R82" i="4"/>
  <c r="S82" i="4" s="1"/>
  <c r="Q79" i="4"/>
  <c r="Q75" i="4"/>
  <c r="Q71" i="4"/>
  <c r="R66" i="4"/>
  <c r="S66" i="4" s="1"/>
  <c r="R81" i="4"/>
  <c r="U63" i="4"/>
  <c r="U61" i="4"/>
  <c r="R48" i="4"/>
  <c r="S48" i="4" s="1"/>
  <c r="R44" i="4"/>
  <c r="S44" i="4" s="1"/>
  <c r="R28" i="4"/>
  <c r="S28" i="4" s="1"/>
  <c r="R59" i="4"/>
  <c r="S59" i="4" s="1"/>
  <c r="R55" i="4"/>
  <c r="S55" i="4" s="1"/>
  <c r="R51" i="4"/>
  <c r="S51" i="4" s="1"/>
  <c r="Q48" i="4"/>
  <c r="Q44" i="4"/>
  <c r="R39" i="4"/>
  <c r="S39" i="4" s="1"/>
  <c r="R35" i="4"/>
  <c r="S35" i="4" s="1"/>
  <c r="R31" i="4"/>
  <c r="S31" i="4" s="1"/>
  <c r="Q28" i="4"/>
  <c r="Q26" i="4"/>
  <c r="Q24" i="4"/>
  <c r="R20" i="4"/>
  <c r="S20" i="4" s="1"/>
  <c r="R16" i="4"/>
  <c r="S16" i="4" s="1"/>
  <c r="R12" i="4"/>
  <c r="S12" i="4" s="1"/>
  <c r="Q22" i="4"/>
  <c r="Q20" i="4"/>
  <c r="Q18" i="4"/>
  <c r="Q16" i="4"/>
  <c r="Q14" i="4"/>
  <c r="Q12" i="4"/>
  <c r="R9" i="4"/>
  <c r="S9" i="4" s="1"/>
  <c r="R7" i="4"/>
  <c r="S7" i="4" s="1"/>
  <c r="Q78" i="4"/>
  <c r="Q70" i="4"/>
  <c r="Q59" i="4"/>
  <c r="Q51" i="4"/>
  <c r="Q33" i="4"/>
  <c r="U85" i="5"/>
  <c r="S85" i="5"/>
  <c r="U83" i="5"/>
  <c r="R97" i="5"/>
  <c r="S97" i="5" s="1"/>
  <c r="Q95" i="5"/>
  <c r="U92" i="5"/>
  <c r="R89" i="5"/>
  <c r="S89" i="5" s="1"/>
  <c r="R79" i="5"/>
  <c r="S79" i="5" s="1"/>
  <c r="R77" i="5"/>
  <c r="S77" i="5" s="1"/>
  <c r="U66" i="5"/>
  <c r="Q65" i="5"/>
  <c r="U62" i="5"/>
  <c r="R49" i="5"/>
  <c r="S49" i="5" s="1"/>
  <c r="R45" i="5"/>
  <c r="S45" i="5" s="1"/>
  <c r="R36" i="5"/>
  <c r="S36" i="5" s="1"/>
  <c r="R28" i="5"/>
  <c r="S28" i="5" s="1"/>
  <c r="R24" i="5"/>
  <c r="S24" i="5" s="1"/>
  <c r="R20" i="5"/>
  <c r="S20" i="5" s="1"/>
  <c r="R98" i="5"/>
  <c r="S98" i="5" s="1"/>
  <c r="R94" i="5"/>
  <c r="S94" i="5" s="1"/>
  <c r="S90" i="5"/>
  <c r="Q74" i="5"/>
  <c r="Q68" i="5"/>
  <c r="R62" i="5"/>
  <c r="S62" i="5" s="1"/>
  <c r="U56" i="5"/>
  <c r="U48" i="5"/>
  <c r="Q86" i="4"/>
  <c r="Q35" i="4"/>
  <c r="Q11" i="4"/>
  <c r="Q20" i="5"/>
  <c r="Q10" i="5"/>
  <c r="Q31" i="4"/>
  <c r="AD10" i="5"/>
  <c r="AD14" i="5"/>
  <c r="AD20" i="5"/>
  <c r="AD24" i="5"/>
  <c r="AB26" i="5"/>
  <c r="AD28" i="5"/>
  <c r="AD36" i="5"/>
  <c r="AB38" i="5"/>
  <c r="AB40" i="5"/>
  <c r="AD48" i="5"/>
  <c r="AD62" i="5"/>
  <c r="AD66" i="5"/>
  <c r="AD74" i="5"/>
  <c r="AB86" i="5"/>
  <c r="AD96" i="5"/>
  <c r="AD98" i="5"/>
  <c r="R82" i="6"/>
  <c r="S82" i="6" s="1"/>
  <c r="Q95" i="6"/>
  <c r="AD81" i="6"/>
  <c r="Q89" i="6"/>
  <c r="AE79" i="6"/>
  <c r="AF79" i="6" s="1"/>
  <c r="Q68" i="6"/>
  <c r="U46" i="6"/>
  <c r="Q30" i="6"/>
  <c r="R23" i="6"/>
  <c r="S23" i="6" s="1"/>
  <c r="R19" i="6"/>
  <c r="S19" i="6" s="1"/>
  <c r="R15" i="6"/>
  <c r="S15" i="6" s="1"/>
  <c r="R79" i="6"/>
  <c r="S79" i="6" s="1"/>
  <c r="Q70" i="6"/>
  <c r="AD62" i="6"/>
  <c r="AD20" i="6"/>
  <c r="AD16" i="6"/>
  <c r="AD10" i="6"/>
  <c r="AE23" i="6"/>
  <c r="AF23" i="6" s="1"/>
  <c r="AE69" i="6"/>
  <c r="AF69" i="6" s="1"/>
  <c r="U63" i="6"/>
  <c r="Q47" i="6"/>
  <c r="AE19" i="6"/>
  <c r="AF19" i="6" s="1"/>
  <c r="Q15" i="6"/>
  <c r="Q86" i="6"/>
  <c r="Q82" i="6"/>
  <c r="AB94" i="6"/>
  <c r="AB51" i="6"/>
  <c r="R98" i="7"/>
  <c r="S98" i="7" s="1"/>
  <c r="Q89" i="7"/>
  <c r="AD99" i="7"/>
  <c r="AD95" i="7"/>
  <c r="U93" i="7"/>
  <c r="U79" i="7"/>
  <c r="R78" i="7"/>
  <c r="S78" i="7" s="1"/>
  <c r="Q65" i="7"/>
  <c r="AB63" i="7"/>
  <c r="R58" i="7"/>
  <c r="S58" i="7" s="1"/>
  <c r="Q53" i="7"/>
  <c r="AB51" i="7"/>
  <c r="R73" i="7"/>
  <c r="S73" i="7" s="1"/>
  <c r="U67" i="7"/>
  <c r="U63" i="7"/>
  <c r="U53" i="7"/>
  <c r="R51" i="7"/>
  <c r="S51" i="7" s="1"/>
  <c r="Q39" i="7"/>
  <c r="Q33" i="7"/>
  <c r="R22" i="7"/>
  <c r="S22" i="7" s="1"/>
  <c r="AD43" i="7"/>
  <c r="AB40" i="7"/>
  <c r="AB78" i="7"/>
  <c r="AE72" i="7"/>
  <c r="AF72" i="7" s="1"/>
  <c r="AB65" i="7"/>
  <c r="Q58" i="7"/>
  <c r="AB34" i="7"/>
  <c r="AE78" i="7"/>
  <c r="AF78" i="7" s="1"/>
  <c r="AE12" i="7"/>
  <c r="AF12" i="7" s="1"/>
  <c r="AB56" i="7"/>
  <c r="R96" i="8"/>
  <c r="S96" i="8" s="1"/>
  <c r="R80" i="8"/>
  <c r="S80" i="8" s="1"/>
  <c r="U91" i="8"/>
  <c r="R65" i="8"/>
  <c r="S65" i="8" s="1"/>
  <c r="R89" i="8"/>
  <c r="S89" i="8" s="1"/>
  <c r="AD83" i="8"/>
  <c r="S81" i="8"/>
  <c r="U79" i="8"/>
  <c r="AD76" i="8"/>
  <c r="U72" i="8"/>
  <c r="AB56" i="8"/>
  <c r="R54" i="8"/>
  <c r="S54" i="8" s="1"/>
  <c r="R50" i="8"/>
  <c r="S50" i="8" s="1"/>
  <c r="R46" i="8"/>
  <c r="S46" i="8" s="1"/>
  <c r="AD40" i="8"/>
  <c r="AD89" i="8"/>
  <c r="R83" i="8"/>
  <c r="S83" i="8" s="1"/>
  <c r="U54" i="8"/>
  <c r="Q46" i="8"/>
  <c r="R40" i="8"/>
  <c r="S40" i="8" s="1"/>
  <c r="Q100" i="8"/>
  <c r="AB86" i="8"/>
  <c r="AB75" i="8"/>
  <c r="AE57" i="8"/>
  <c r="AF57" i="8" s="1"/>
  <c r="AE45" i="8"/>
  <c r="AF45" i="8" s="1"/>
  <c r="Q65" i="8"/>
  <c r="Q39" i="8"/>
  <c r="Q67" i="8"/>
  <c r="U8" i="9"/>
  <c r="R8" i="9"/>
  <c r="S8" i="9" s="1"/>
  <c r="U12" i="9"/>
  <c r="R12" i="9"/>
  <c r="S12" i="9" s="1"/>
  <c r="AE13" i="9"/>
  <c r="AF13" i="9" s="1"/>
  <c r="AD13" i="9"/>
  <c r="Q19" i="9"/>
  <c r="U19" i="9"/>
  <c r="AD24" i="9"/>
  <c r="AE24" i="9"/>
  <c r="AF24" i="9" s="1"/>
  <c r="AE29" i="9"/>
  <c r="AF29" i="9" s="1"/>
  <c r="AD29" i="9"/>
  <c r="U31" i="9"/>
  <c r="R31" i="9"/>
  <c r="S31" i="9" s="1"/>
  <c r="U34" i="9"/>
  <c r="Q34" i="9"/>
  <c r="AD34" i="9"/>
  <c r="AE34" i="9"/>
  <c r="AF34" i="9" s="1"/>
  <c r="U36" i="9"/>
  <c r="R36" i="9"/>
  <c r="S36" i="9" s="1"/>
  <c r="R37" i="9"/>
  <c r="S37" i="9" s="1"/>
  <c r="U37" i="9"/>
  <c r="R39" i="9"/>
  <c r="S39" i="9" s="1"/>
  <c r="U39" i="9"/>
  <c r="U40" i="9"/>
  <c r="R40" i="9"/>
  <c r="S40" i="9" s="1"/>
  <c r="U43" i="9"/>
  <c r="R43" i="9"/>
  <c r="S43" i="9" s="1"/>
  <c r="U46" i="9"/>
  <c r="Q46" i="9"/>
  <c r="R51" i="9"/>
  <c r="S51" i="9" s="1"/>
  <c r="Q51" i="9"/>
  <c r="U53" i="9"/>
  <c r="R53" i="9"/>
  <c r="S53" i="9" s="1"/>
  <c r="AD70" i="9"/>
  <c r="AE70" i="9"/>
  <c r="AF70" i="9" s="1"/>
  <c r="R71" i="9"/>
  <c r="Q71" i="9"/>
  <c r="R77" i="9"/>
  <c r="S77" i="9" s="1"/>
  <c r="U77" i="9"/>
  <c r="AE79" i="9"/>
  <c r="AF79" i="9" s="1"/>
  <c r="AB79" i="9"/>
  <c r="AD80" i="9"/>
  <c r="AE80" i="9"/>
  <c r="AF80" i="9" s="1"/>
  <c r="AD83" i="9"/>
  <c r="AE83" i="9"/>
  <c r="AF83" i="9" s="1"/>
  <c r="R91" i="9"/>
  <c r="S91" i="9" s="1"/>
  <c r="U91" i="9"/>
  <c r="R93" i="9"/>
  <c r="S93" i="9" s="1"/>
  <c r="U93" i="9"/>
  <c r="R95" i="9"/>
  <c r="S95" i="9" s="1"/>
  <c r="U95" i="9"/>
  <c r="U98" i="9"/>
  <c r="Q98" i="9"/>
  <c r="R99" i="9"/>
  <c r="S99" i="9" s="1"/>
  <c r="U99" i="9"/>
  <c r="U87" i="12"/>
  <c r="R81" i="12"/>
  <c r="AE56" i="12"/>
  <c r="AF56" i="12" s="1"/>
  <c r="Q87" i="12"/>
  <c r="Y101" i="12"/>
  <c r="AE82" i="12"/>
  <c r="AF82" i="12" s="1"/>
  <c r="AE90" i="12"/>
  <c r="AF90" i="12" s="1"/>
  <c r="Q7" i="10"/>
  <c r="R7" i="10"/>
  <c r="S7" i="10" s="1"/>
  <c r="AB7" i="10"/>
  <c r="AD7" i="10"/>
  <c r="U9" i="10"/>
  <c r="Q9" i="10"/>
  <c r="U11" i="10"/>
  <c r="Q11" i="10"/>
  <c r="R11" i="10"/>
  <c r="S11" i="10" s="1"/>
  <c r="U15" i="10"/>
  <c r="Q15" i="10"/>
  <c r="R15" i="10"/>
  <c r="S15" i="10" s="1"/>
  <c r="AD15" i="10"/>
  <c r="AE15" i="10"/>
  <c r="AF15" i="10" s="1"/>
  <c r="AD33" i="10"/>
  <c r="AB33" i="10"/>
  <c r="R40" i="10"/>
  <c r="S40" i="10" s="1"/>
  <c r="Q40" i="10"/>
  <c r="AE40" i="10"/>
  <c r="AF40" i="10" s="1"/>
  <c r="AD40" i="10"/>
  <c r="R44" i="10"/>
  <c r="U44" i="10"/>
  <c r="U45" i="10"/>
  <c r="Q45" i="10"/>
  <c r="U46" i="10"/>
  <c r="R46" i="10"/>
  <c r="S46" i="10" s="1"/>
  <c r="AE46" i="10"/>
  <c r="AF46" i="10" s="1"/>
  <c r="AB46" i="10"/>
  <c r="Q47" i="10"/>
  <c r="R47" i="10"/>
  <c r="S47" i="10" s="1"/>
  <c r="AD47" i="10"/>
  <c r="AB47" i="10"/>
  <c r="AE47" i="10"/>
  <c r="AF47" i="10" s="1"/>
  <c r="R48" i="10"/>
  <c r="S48" i="10" s="1"/>
  <c r="U48" i="10"/>
  <c r="Q50" i="10"/>
  <c r="R50" i="10"/>
  <c r="S50" i="10" s="1"/>
  <c r="R54" i="10"/>
  <c r="S54" i="10" s="1"/>
  <c r="U54" i="10"/>
  <c r="AD55" i="10"/>
  <c r="AE55" i="10"/>
  <c r="AF55" i="10" s="1"/>
  <c r="U56" i="10"/>
  <c r="Q56" i="10"/>
  <c r="U57" i="10"/>
  <c r="Q57" i="10"/>
  <c r="U58" i="10"/>
  <c r="Q58" i="10"/>
  <c r="R58" i="10"/>
  <c r="S58" i="10" s="1"/>
  <c r="AD59" i="10"/>
  <c r="AB59" i="10"/>
  <c r="AD61" i="10"/>
  <c r="AE61" i="10"/>
  <c r="AF61" i="10" s="1"/>
  <c r="AD63" i="10"/>
  <c r="AB63" i="10"/>
  <c r="R68" i="10"/>
  <c r="S68" i="10" s="1"/>
  <c r="U68" i="10"/>
  <c r="AE68" i="10"/>
  <c r="AF68" i="10" s="1"/>
  <c r="AB68" i="10"/>
  <c r="AD69" i="10"/>
  <c r="AE69" i="10"/>
  <c r="AF69" i="10" s="1"/>
  <c r="U75" i="10"/>
  <c r="Q75" i="10"/>
  <c r="R76" i="10"/>
  <c r="Q76" i="10"/>
  <c r="U78" i="10"/>
  <c r="Q78" i="10"/>
  <c r="AB78" i="10"/>
  <c r="AD78" i="10"/>
  <c r="R83" i="10"/>
  <c r="S83" i="10" s="1"/>
  <c r="Q83" i="10"/>
  <c r="U83" i="10"/>
  <c r="AB87" i="10"/>
  <c r="AD87" i="10"/>
  <c r="U89" i="10"/>
  <c r="Q89" i="10"/>
  <c r="AD92" i="10"/>
  <c r="AB92" i="10"/>
  <c r="AE92" i="10"/>
  <c r="AF92" i="10" s="1"/>
  <c r="U97" i="10"/>
  <c r="R97" i="10"/>
  <c r="S97" i="10" s="1"/>
  <c r="U98" i="10"/>
  <c r="Q98" i="10"/>
  <c r="AE7" i="11"/>
  <c r="AF7" i="11" s="1"/>
  <c r="AD7" i="11"/>
  <c r="Q10" i="11"/>
  <c r="U10" i="11"/>
  <c r="R29" i="11"/>
  <c r="S29" i="11" s="1"/>
  <c r="U29" i="11"/>
  <c r="AD30" i="11"/>
  <c r="AE30" i="11"/>
  <c r="AF30" i="11" s="1"/>
  <c r="AD33" i="11"/>
  <c r="AE33" i="11"/>
  <c r="AF33" i="11" s="1"/>
  <c r="AD34" i="11"/>
  <c r="AB34" i="11"/>
  <c r="AE35" i="11"/>
  <c r="AF35" i="11" s="1"/>
  <c r="AD35" i="11"/>
  <c r="AD41" i="11"/>
  <c r="AE41" i="11"/>
  <c r="AF41" i="11" s="1"/>
  <c r="U42" i="11"/>
  <c r="Q42" i="11"/>
  <c r="R43" i="11"/>
  <c r="S43" i="11" s="1"/>
  <c r="U43" i="11"/>
  <c r="Q50" i="11"/>
  <c r="R50" i="11"/>
  <c r="S50" i="11" s="1"/>
  <c r="AB50" i="11"/>
  <c r="AE50" i="11"/>
  <c r="AF50" i="11" s="1"/>
  <c r="AD51" i="11"/>
  <c r="AE51" i="11"/>
  <c r="AF51" i="11" s="1"/>
  <c r="R55" i="11"/>
  <c r="S55" i="11" s="1"/>
  <c r="Q55" i="11"/>
  <c r="Q56" i="11"/>
  <c r="R56" i="11"/>
  <c r="S56" i="11" s="1"/>
  <c r="R57" i="11"/>
  <c r="S57" i="11" s="1"/>
  <c r="U57" i="11"/>
  <c r="AB57" i="11"/>
  <c r="AE57" i="11"/>
  <c r="AF57" i="11" s="1"/>
  <c r="Q60" i="11"/>
  <c r="R60" i="11"/>
  <c r="S60" i="11" s="1"/>
  <c r="AD60" i="11"/>
  <c r="AE60" i="11"/>
  <c r="AF60" i="11" s="1"/>
  <c r="Q61" i="11"/>
  <c r="R61" i="11"/>
  <c r="S61" i="11" s="1"/>
  <c r="U61" i="11"/>
  <c r="Q62" i="11"/>
  <c r="U62" i="11"/>
  <c r="U67" i="11"/>
  <c r="R67" i="11"/>
  <c r="S67" i="11" s="1"/>
  <c r="U68" i="11"/>
  <c r="Q68" i="11"/>
  <c r="R68" i="11"/>
  <c r="S68" i="11" s="1"/>
  <c r="AD68" i="11"/>
  <c r="AB68" i="11"/>
  <c r="R69" i="11"/>
  <c r="S69" i="11" s="1"/>
  <c r="U69" i="11"/>
  <c r="Q71" i="11"/>
  <c r="U71" i="11"/>
  <c r="Q74" i="11"/>
  <c r="U74" i="11"/>
  <c r="Q76" i="11"/>
  <c r="R76" i="11"/>
  <c r="S76" i="11" s="1"/>
  <c r="AB77" i="11"/>
  <c r="AD77" i="11"/>
  <c r="Q82" i="11"/>
  <c r="R82" i="11"/>
  <c r="S82" i="11" s="1"/>
  <c r="AB83" i="11"/>
  <c r="AD83" i="11"/>
  <c r="R85" i="11"/>
  <c r="S85" i="11" s="1"/>
  <c r="Q85" i="11"/>
  <c r="AB85" i="11"/>
  <c r="AE85" i="11"/>
  <c r="AF85" i="11" s="1"/>
  <c r="U87" i="11"/>
  <c r="R87" i="11"/>
  <c r="S87" i="11" s="1"/>
  <c r="U90" i="11"/>
  <c r="Q90" i="11"/>
  <c r="R91" i="11"/>
  <c r="Q91" i="11"/>
  <c r="Q99" i="11"/>
  <c r="U99" i="11"/>
  <c r="Q28" i="13"/>
  <c r="R28" i="13"/>
  <c r="S28" i="13" s="1"/>
  <c r="AE31" i="13"/>
  <c r="AF31" i="13" s="1"/>
  <c r="AD31" i="13"/>
  <c r="R43" i="13"/>
  <c r="S43" i="13" s="1"/>
  <c r="U43" i="13"/>
  <c r="AE43" i="13"/>
  <c r="AF43" i="13" s="1"/>
  <c r="AD43" i="13"/>
  <c r="AB43" i="13"/>
  <c r="Q47" i="13"/>
  <c r="R47" i="13"/>
  <c r="S47" i="13" s="1"/>
  <c r="AD50" i="13"/>
  <c r="AB50" i="13"/>
  <c r="AD51" i="13"/>
  <c r="AE51" i="13"/>
  <c r="AF51" i="13" s="1"/>
  <c r="AB51" i="13"/>
  <c r="R58" i="13"/>
  <c r="S58" i="13" s="1"/>
  <c r="U58" i="13"/>
  <c r="AD58" i="13"/>
  <c r="AB58" i="13"/>
  <c r="R60" i="13"/>
  <c r="S60" i="13" s="1"/>
  <c r="U60" i="13"/>
  <c r="Q62" i="13"/>
  <c r="R62" i="13"/>
  <c r="S62" i="13" s="1"/>
  <c r="AE62" i="13"/>
  <c r="AF62" i="13" s="1"/>
  <c r="AD62" i="13"/>
  <c r="U68" i="13"/>
  <c r="Q68" i="13"/>
  <c r="R68" i="13"/>
  <c r="S68" i="13" s="1"/>
  <c r="Q73" i="13"/>
  <c r="R73" i="13"/>
  <c r="S73" i="13" s="1"/>
  <c r="U76" i="13"/>
  <c r="Q76" i="13"/>
  <c r="AE80" i="13"/>
  <c r="AF80" i="13" s="1"/>
  <c r="AD80" i="13"/>
  <c r="AB80" i="13"/>
  <c r="Q9" i="13"/>
  <c r="R9" i="13"/>
  <c r="S9" i="13" s="1"/>
  <c r="U10" i="13"/>
  <c r="G10" i="13"/>
  <c r="U11" i="13"/>
  <c r="R11" i="13"/>
  <c r="S11" i="13" s="1"/>
  <c r="AE17" i="13"/>
  <c r="AF17" i="13" s="1"/>
  <c r="AD17" i="13"/>
  <c r="Q18" i="13"/>
  <c r="U18" i="13"/>
  <c r="G18" i="13"/>
  <c r="AE19" i="13"/>
  <c r="AF19" i="13" s="1"/>
  <c r="AD19" i="13"/>
  <c r="AE22" i="13"/>
  <c r="AF22" i="13" s="1"/>
  <c r="AD22" i="13"/>
  <c r="Q83" i="13"/>
  <c r="R83" i="13"/>
  <c r="S83" i="13" s="1"/>
  <c r="Q84" i="13"/>
  <c r="U84" i="13"/>
  <c r="G84" i="13"/>
  <c r="S16" i="14"/>
  <c r="S14" i="14"/>
  <c r="AE100" i="14"/>
  <c r="AF100" i="14" s="1"/>
  <c r="AD100" i="14"/>
  <c r="AE96" i="14"/>
  <c r="AF96" i="14" s="1"/>
  <c r="AD96" i="14"/>
  <c r="AE94" i="14"/>
  <c r="AF94" i="14" s="1"/>
  <c r="AB94" i="14"/>
  <c r="AE92" i="14"/>
  <c r="AF92" i="14" s="1"/>
  <c r="AB92" i="14"/>
  <c r="AE90" i="14"/>
  <c r="AF90" i="14" s="1"/>
  <c r="AD90" i="14"/>
  <c r="AE88" i="14"/>
  <c r="AF88" i="14" s="1"/>
  <c r="AD88" i="14"/>
  <c r="AE86" i="14"/>
  <c r="AF86" i="14" s="1"/>
  <c r="AD86" i="14"/>
  <c r="AE84" i="14"/>
  <c r="AF84" i="14" s="1"/>
  <c r="AD84" i="14"/>
  <c r="AE82" i="14"/>
  <c r="AF82" i="14" s="1"/>
  <c r="AB82" i="14"/>
  <c r="AE80" i="14"/>
  <c r="AF80" i="14" s="1"/>
  <c r="AB80" i="14"/>
  <c r="AE78" i="14"/>
  <c r="AF78" i="14" s="1"/>
  <c r="AB78" i="14"/>
  <c r="AE74" i="14"/>
  <c r="AF74" i="14" s="1"/>
  <c r="AD74" i="14"/>
  <c r="AE70" i="14"/>
  <c r="AF70" i="14" s="1"/>
  <c r="AB70" i="14"/>
  <c r="AE68" i="14"/>
  <c r="AF68" i="14" s="1"/>
  <c r="AD68" i="14"/>
  <c r="AE66" i="14"/>
  <c r="AF66" i="14" s="1"/>
  <c r="AD66" i="14"/>
  <c r="AE64" i="14"/>
  <c r="AF64" i="14" s="1"/>
  <c r="AD64" i="14"/>
  <c r="AE58" i="14"/>
  <c r="AF58" i="14" s="1"/>
  <c r="AB58" i="14"/>
  <c r="AE56" i="14"/>
  <c r="AF56" i="14" s="1"/>
  <c r="AB56" i="14"/>
  <c r="AE54" i="14"/>
  <c r="AF54" i="14" s="1"/>
  <c r="AD54" i="14"/>
  <c r="AE52" i="14"/>
  <c r="AF52" i="14" s="1"/>
  <c r="AB52" i="14"/>
  <c r="AE50" i="14"/>
  <c r="AF50" i="14" s="1"/>
  <c r="AD50" i="14"/>
  <c r="AE48" i="14"/>
  <c r="AF48" i="14" s="1"/>
  <c r="AD48" i="14"/>
  <c r="AE46" i="14"/>
  <c r="AF46" i="14" s="1"/>
  <c r="AB46" i="14"/>
  <c r="AE44" i="14"/>
  <c r="AF44" i="14" s="1"/>
  <c r="AB44" i="14"/>
  <c r="AE42" i="14"/>
  <c r="AF42" i="14" s="1"/>
  <c r="AB42" i="14"/>
  <c r="AE40" i="14"/>
  <c r="AF40" i="14" s="1"/>
  <c r="AD40" i="14"/>
  <c r="AE38" i="14"/>
  <c r="AF38" i="14" s="1"/>
  <c r="AB38" i="14"/>
  <c r="AE36" i="14"/>
  <c r="AF36" i="14" s="1"/>
  <c r="AB36" i="14"/>
  <c r="AE34" i="14"/>
  <c r="AF34" i="14" s="1"/>
  <c r="AB34" i="14"/>
  <c r="AE30" i="14"/>
  <c r="AF30" i="14" s="1"/>
  <c r="AB30" i="14"/>
  <c r="AE28" i="14"/>
  <c r="AF28" i="14" s="1"/>
  <c r="AD28" i="14"/>
  <c r="AE26" i="14"/>
  <c r="AF26" i="14" s="1"/>
  <c r="AB26" i="14"/>
  <c r="AE24" i="14"/>
  <c r="AF24" i="14" s="1"/>
  <c r="AD24" i="14"/>
  <c r="AE22" i="14"/>
  <c r="AF22" i="14" s="1"/>
  <c r="AD22" i="14"/>
  <c r="AE20" i="14"/>
  <c r="AF20" i="14" s="1"/>
  <c r="AB20" i="14"/>
  <c r="AE16" i="14"/>
  <c r="AF16" i="14" s="1"/>
  <c r="AB16" i="14"/>
  <c r="AE12" i="14"/>
  <c r="AF12" i="14" s="1"/>
  <c r="AD12" i="14"/>
  <c r="AE10" i="14"/>
  <c r="AF10" i="14" s="1"/>
  <c r="AD10" i="14"/>
  <c r="AE8" i="14"/>
  <c r="AF8" i="14" s="1"/>
  <c r="AD8" i="14"/>
  <c r="G9" i="11"/>
  <c r="G94" i="13"/>
  <c r="U94" i="13"/>
  <c r="G19" i="6"/>
  <c r="G23" i="6"/>
  <c r="G33" i="6"/>
  <c r="Q11" i="2"/>
  <c r="G45" i="3"/>
  <c r="U45" i="3"/>
  <c r="G97" i="6"/>
  <c r="N101" i="6"/>
  <c r="AE9" i="8"/>
  <c r="AF9" i="8" s="1"/>
  <c r="N101" i="9"/>
  <c r="N101" i="11"/>
  <c r="AD84" i="12"/>
  <c r="U40" i="13"/>
  <c r="Q44" i="13"/>
  <c r="G71" i="13"/>
  <c r="G50" i="11"/>
  <c r="U50" i="11"/>
  <c r="G12" i="12"/>
  <c r="U12" i="12"/>
  <c r="G18" i="12"/>
  <c r="U18" i="12"/>
  <c r="G61" i="12"/>
  <c r="U61" i="12"/>
  <c r="G67" i="12"/>
  <c r="G69" i="12"/>
  <c r="U69" i="12"/>
  <c r="S18" i="6"/>
  <c r="S30" i="6"/>
  <c r="S32" i="6"/>
  <c r="S34" i="6"/>
  <c r="AD8" i="7"/>
  <c r="AE8" i="7"/>
  <c r="AF8" i="7" s="1"/>
  <c r="S25" i="7"/>
  <c r="S27" i="7"/>
  <c r="S29" i="7"/>
  <c r="S31" i="7"/>
  <c r="U38" i="7"/>
  <c r="Q38" i="7"/>
  <c r="U44" i="7"/>
  <c r="Q44" i="7"/>
  <c r="AD44" i="7"/>
  <c r="AE44" i="7"/>
  <c r="AF44" i="7" s="1"/>
  <c r="U48" i="7"/>
  <c r="Q48" i="7"/>
  <c r="AD48" i="7"/>
  <c r="AE48" i="7"/>
  <c r="AF48" i="7" s="1"/>
  <c r="AD60" i="7"/>
  <c r="AE60" i="7"/>
  <c r="AF60" i="7" s="1"/>
  <c r="U76" i="7"/>
  <c r="Q76" i="7"/>
  <c r="AD76" i="7"/>
  <c r="AE76" i="7"/>
  <c r="AF76" i="7" s="1"/>
  <c r="U90" i="7"/>
  <c r="Q90" i="7"/>
  <c r="U92" i="7"/>
  <c r="Q92" i="7"/>
  <c r="S10" i="1"/>
  <c r="U10" i="1"/>
  <c r="U8" i="1"/>
  <c r="U100" i="1"/>
  <c r="Q100" i="1"/>
  <c r="U99" i="1"/>
  <c r="Q97" i="1"/>
  <c r="U95" i="1"/>
  <c r="U93" i="1"/>
  <c r="Q91" i="1"/>
  <c r="Q89" i="1"/>
  <c r="Q87" i="1"/>
  <c r="Q85" i="1"/>
  <c r="U62" i="1"/>
  <c r="Q60" i="1"/>
  <c r="U59" i="1"/>
  <c r="Q57" i="1"/>
  <c r="U46" i="1"/>
  <c r="Q44" i="1"/>
  <c r="U43" i="1"/>
  <c r="Q40" i="1"/>
  <c r="U38" i="1"/>
  <c r="Q36" i="1"/>
  <c r="U34" i="1"/>
  <c r="Q32" i="1"/>
  <c r="U30" i="1"/>
  <c r="Q28" i="1"/>
  <c r="U26" i="1"/>
  <c r="Q24" i="1"/>
  <c r="U22" i="1"/>
  <c r="Q20" i="1"/>
  <c r="U18" i="1"/>
  <c r="Q16" i="1"/>
  <c r="U14" i="1"/>
  <c r="G36" i="1"/>
  <c r="R16" i="1"/>
  <c r="S16" i="1" s="1"/>
  <c r="G14" i="1"/>
  <c r="G30" i="1"/>
  <c r="G91" i="1"/>
  <c r="G87" i="1"/>
  <c r="G57" i="1"/>
  <c r="G44" i="1"/>
  <c r="G60" i="1"/>
  <c r="R62" i="1"/>
  <c r="S62" i="1" s="1"/>
  <c r="N101" i="1"/>
  <c r="R86" i="2"/>
  <c r="S86" i="2" s="1"/>
  <c r="R82" i="2"/>
  <c r="S82" i="2" s="1"/>
  <c r="R78" i="2"/>
  <c r="S78" i="2" s="1"/>
  <c r="R74" i="2"/>
  <c r="S74" i="2" s="1"/>
  <c r="R70" i="2"/>
  <c r="S70" i="2" s="1"/>
  <c r="R66" i="2"/>
  <c r="S66" i="2" s="1"/>
  <c r="R62" i="2"/>
  <c r="S62" i="2" s="1"/>
  <c r="N101" i="2"/>
  <c r="R97" i="2"/>
  <c r="S97" i="2" s="1"/>
  <c r="R93" i="2"/>
  <c r="S93" i="2" s="1"/>
  <c r="Q79" i="2"/>
  <c r="Q77" i="2"/>
  <c r="Q75" i="2"/>
  <c r="Q73" i="2"/>
  <c r="Q71" i="2"/>
  <c r="Q69" i="2"/>
  <c r="Q67" i="2"/>
  <c r="U65" i="2"/>
  <c r="U63" i="2"/>
  <c r="S63" i="2"/>
  <c r="Q61" i="2"/>
  <c r="R57" i="2"/>
  <c r="S57" i="2" s="1"/>
  <c r="R53" i="2"/>
  <c r="S53" i="2" s="1"/>
  <c r="R49" i="2"/>
  <c r="S49" i="2" s="1"/>
  <c r="R45" i="2"/>
  <c r="S45" i="2" s="1"/>
  <c r="R39" i="2"/>
  <c r="S39" i="2" s="1"/>
  <c r="R35" i="2"/>
  <c r="S35" i="2" s="1"/>
  <c r="R31" i="2"/>
  <c r="S31" i="2" s="1"/>
  <c r="R27" i="2"/>
  <c r="S27" i="2" s="1"/>
  <c r="R23" i="2"/>
  <c r="S23" i="2" s="1"/>
  <c r="R19" i="2"/>
  <c r="S19" i="2" s="1"/>
  <c r="R15" i="2"/>
  <c r="S15" i="2" s="1"/>
  <c r="R11" i="2"/>
  <c r="S11" i="2" s="1"/>
  <c r="U7" i="2"/>
  <c r="U97" i="2"/>
  <c r="U85" i="2"/>
  <c r="R56" i="2"/>
  <c r="S56" i="2" s="1"/>
  <c r="R48" i="2"/>
  <c r="S48" i="2" s="1"/>
  <c r="Q76" i="2"/>
  <c r="Q72" i="2"/>
  <c r="Q64" i="2"/>
  <c r="Q53" i="2"/>
  <c r="Q35" i="2"/>
  <c r="Q19" i="2"/>
  <c r="Q31" i="2"/>
  <c r="Q39" i="2"/>
  <c r="G7" i="2"/>
  <c r="G11" i="2"/>
  <c r="G15" i="2"/>
  <c r="G19" i="2"/>
  <c r="G23" i="2"/>
  <c r="G27" i="2"/>
  <c r="G31" i="2"/>
  <c r="G35" i="2"/>
  <c r="G39" i="2"/>
  <c r="G45" i="2"/>
  <c r="G49" i="2"/>
  <c r="G53" i="2"/>
  <c r="G57" i="2"/>
  <c r="G61" i="2"/>
  <c r="G62" i="2"/>
  <c r="G63" i="2"/>
  <c r="G64" i="2"/>
  <c r="G65" i="2"/>
  <c r="G66" i="2"/>
  <c r="G67" i="2"/>
  <c r="G86" i="2"/>
  <c r="R82" i="3"/>
  <c r="S82" i="3" s="1"/>
  <c r="R78" i="3"/>
  <c r="S78" i="3" s="1"/>
  <c r="R74" i="3"/>
  <c r="S74" i="3" s="1"/>
  <c r="R70" i="3"/>
  <c r="S70" i="3" s="1"/>
  <c r="R66" i="3"/>
  <c r="S66" i="3" s="1"/>
  <c r="R62" i="3"/>
  <c r="S62" i="3" s="1"/>
  <c r="R95" i="3"/>
  <c r="S95" i="3" s="1"/>
  <c r="R81" i="3"/>
  <c r="Q79" i="3"/>
  <c r="Q77" i="3"/>
  <c r="Q75" i="3"/>
  <c r="Q73" i="3"/>
  <c r="Q71" i="3"/>
  <c r="Q69" i="3"/>
  <c r="Q67" i="3"/>
  <c r="U65" i="3"/>
  <c r="U63" i="3"/>
  <c r="U61" i="3"/>
  <c r="R43" i="3"/>
  <c r="S43" i="3" s="1"/>
  <c r="R33" i="3"/>
  <c r="S33" i="3" s="1"/>
  <c r="R25" i="3"/>
  <c r="S25" i="3" s="1"/>
  <c r="R17" i="3"/>
  <c r="S17" i="3" s="1"/>
  <c r="R9" i="3"/>
  <c r="S9" i="3" s="1"/>
  <c r="U91" i="3"/>
  <c r="Q89" i="3"/>
  <c r="U85" i="3"/>
  <c r="R56" i="3"/>
  <c r="S56" i="3" s="1"/>
  <c r="R48" i="3"/>
  <c r="S48" i="3" s="1"/>
  <c r="R42" i="3"/>
  <c r="S42" i="3" s="1"/>
  <c r="R36" i="3"/>
  <c r="S36" i="3" s="1"/>
  <c r="R28" i="3"/>
  <c r="S28" i="3" s="1"/>
  <c r="R20" i="3"/>
  <c r="S20" i="3" s="1"/>
  <c r="R12" i="3"/>
  <c r="S12" i="3" s="1"/>
  <c r="Q82" i="3"/>
  <c r="Q37" i="3"/>
  <c r="Q29" i="3"/>
  <c r="Q21" i="3"/>
  <c r="Q13" i="3"/>
  <c r="Q96" i="3"/>
  <c r="Q49" i="3"/>
  <c r="S7" i="5"/>
  <c r="Q72" i="3"/>
  <c r="Q66" i="3"/>
  <c r="Q62" i="3"/>
  <c r="Q76" i="3"/>
  <c r="G9" i="3"/>
  <c r="G13" i="3"/>
  <c r="G17" i="3"/>
  <c r="G21" i="3"/>
  <c r="G25" i="3"/>
  <c r="G29" i="3"/>
  <c r="G33" i="3"/>
  <c r="G37" i="3"/>
  <c r="G43" i="3"/>
  <c r="G49" i="3"/>
  <c r="G53" i="3"/>
  <c r="G57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N101" i="3"/>
  <c r="AB101" i="3"/>
  <c r="R100" i="4"/>
  <c r="S100" i="4" s="1"/>
  <c r="R94" i="4"/>
  <c r="S94" i="4" s="1"/>
  <c r="Q85" i="4"/>
  <c r="Q73" i="4"/>
  <c r="Q65" i="4"/>
  <c r="Q100" i="4"/>
  <c r="R65" i="4"/>
  <c r="S65" i="4" s="1"/>
  <c r="R34" i="4"/>
  <c r="N101" i="4"/>
  <c r="Q94" i="4"/>
  <c r="Q87" i="5"/>
  <c r="U86" i="5"/>
  <c r="Q83" i="5"/>
  <c r="U82" i="5"/>
  <c r="R81" i="5"/>
  <c r="R73" i="5"/>
  <c r="S73" i="5" s="1"/>
  <c r="R69" i="5"/>
  <c r="S69" i="5" s="1"/>
  <c r="R67" i="5"/>
  <c r="S67" i="5" s="1"/>
  <c r="R61" i="5"/>
  <c r="S61" i="5" s="1"/>
  <c r="R59" i="5"/>
  <c r="S59" i="5" s="1"/>
  <c r="R55" i="5"/>
  <c r="S55" i="5" s="1"/>
  <c r="R51" i="5"/>
  <c r="S51" i="5" s="1"/>
  <c r="R14" i="5"/>
  <c r="S14" i="5" s="1"/>
  <c r="R10" i="5"/>
  <c r="S10" i="5" s="1"/>
  <c r="Q72" i="5"/>
  <c r="U59" i="5"/>
  <c r="U55" i="5"/>
  <c r="U51" i="5"/>
  <c r="U45" i="5"/>
  <c r="Q36" i="5"/>
  <c r="Q28" i="5"/>
  <c r="Q14" i="5"/>
  <c r="Q24" i="5"/>
  <c r="Q96" i="4"/>
  <c r="Q80" i="4"/>
  <c r="AD7" i="5"/>
  <c r="AD45" i="5"/>
  <c r="AD50" i="5"/>
  <c r="AD54" i="5"/>
  <c r="AB56" i="5"/>
  <c r="AD59" i="5"/>
  <c r="AD61" i="5"/>
  <c r="AB63" i="5"/>
  <c r="AD67" i="5"/>
  <c r="AD69" i="5"/>
  <c r="AD73" i="5"/>
  <c r="AB75" i="5"/>
  <c r="AB79" i="5"/>
  <c r="AD83" i="5"/>
  <c r="AD87" i="5"/>
  <c r="AD88" i="5"/>
  <c r="AD100" i="5"/>
  <c r="S7" i="6"/>
  <c r="R98" i="6"/>
  <c r="S98" i="6" s="1"/>
  <c r="R94" i="6"/>
  <c r="R90" i="6"/>
  <c r="S90" i="6" s="1"/>
  <c r="R84" i="6"/>
  <c r="S84" i="6" s="1"/>
  <c r="AD95" i="6"/>
  <c r="R71" i="6"/>
  <c r="S71" i="6" s="1"/>
  <c r="R59" i="6"/>
  <c r="S59" i="6" s="1"/>
  <c r="R51" i="6"/>
  <c r="S51" i="6" s="1"/>
  <c r="U93" i="6"/>
  <c r="AD83" i="6"/>
  <c r="U79" i="6"/>
  <c r="AD68" i="6"/>
  <c r="AD60" i="6"/>
  <c r="R48" i="6"/>
  <c r="S48" i="6" s="1"/>
  <c r="R21" i="6"/>
  <c r="S21" i="6" s="1"/>
  <c r="Q18" i="6"/>
  <c r="Q10" i="6"/>
  <c r="AA101" i="6"/>
  <c r="AD101" i="6" s="1"/>
  <c r="AD70" i="6"/>
  <c r="Q62" i="6"/>
  <c r="U34" i="6"/>
  <c r="U32" i="6"/>
  <c r="U30" i="6"/>
  <c r="R24" i="6"/>
  <c r="S24" i="6" s="1"/>
  <c r="R22" i="6"/>
  <c r="S22" i="6" s="1"/>
  <c r="U18" i="6"/>
  <c r="AB34" i="6"/>
  <c r="AE96" i="6"/>
  <c r="AF96" i="6" s="1"/>
  <c r="AE86" i="6"/>
  <c r="AF86" i="6" s="1"/>
  <c r="AE82" i="6"/>
  <c r="AF82" i="6" s="1"/>
  <c r="AE61" i="6"/>
  <c r="AF61" i="6" s="1"/>
  <c r="AE47" i="6"/>
  <c r="AF47" i="6" s="1"/>
  <c r="U96" i="6"/>
  <c r="U90" i="6"/>
  <c r="S88" i="6"/>
  <c r="U69" i="6"/>
  <c r="U61" i="6"/>
  <c r="Q49" i="6"/>
  <c r="AE9" i="6"/>
  <c r="AF9" i="6" s="1"/>
  <c r="AE98" i="6"/>
  <c r="AF98" i="6" s="1"/>
  <c r="U86" i="6"/>
  <c r="AE29" i="6"/>
  <c r="AF29" i="6" s="1"/>
  <c r="Q31" i="6"/>
  <c r="S96" i="7"/>
  <c r="Q91" i="7"/>
  <c r="AB87" i="7"/>
  <c r="R82" i="7"/>
  <c r="S82" i="7" s="1"/>
  <c r="AE100" i="7"/>
  <c r="AF100" i="7" s="1"/>
  <c r="AD83" i="7"/>
  <c r="R81" i="7"/>
  <c r="AB75" i="7"/>
  <c r="R74" i="7"/>
  <c r="S74" i="7" s="1"/>
  <c r="Q71" i="7"/>
  <c r="R68" i="7"/>
  <c r="S68" i="7" s="1"/>
  <c r="R54" i="7"/>
  <c r="S54" i="7" s="1"/>
  <c r="AB49" i="7"/>
  <c r="R46" i="7"/>
  <c r="S46" i="7" s="1"/>
  <c r="AD77" i="7"/>
  <c r="AD75" i="7"/>
  <c r="U71" i="7"/>
  <c r="AD69" i="7"/>
  <c r="AD61" i="7"/>
  <c r="U59" i="7"/>
  <c r="R57" i="7"/>
  <c r="S57" i="7" s="1"/>
  <c r="AD49" i="7"/>
  <c r="Q49" i="7"/>
  <c r="R38" i="7"/>
  <c r="S38" i="7" s="1"/>
  <c r="Q35" i="7"/>
  <c r="R28" i="7"/>
  <c r="S28" i="7" s="1"/>
  <c r="AB23" i="7"/>
  <c r="Q21" i="7"/>
  <c r="Q17" i="7"/>
  <c r="R14" i="7"/>
  <c r="S14" i="7" s="1"/>
  <c r="R10" i="7"/>
  <c r="S10" i="7" s="1"/>
  <c r="AB7" i="7"/>
  <c r="U7" i="7"/>
  <c r="AD41" i="7"/>
  <c r="U35" i="7"/>
  <c r="U31" i="7"/>
  <c r="U29" i="7"/>
  <c r="U27" i="7"/>
  <c r="U25" i="7"/>
  <c r="AD21" i="7"/>
  <c r="AD15" i="7"/>
  <c r="Q100" i="7"/>
  <c r="AE96" i="7"/>
  <c r="AF96" i="7" s="1"/>
  <c r="AE94" i="7"/>
  <c r="AF94" i="7" s="1"/>
  <c r="AB92" i="7"/>
  <c r="Q74" i="7"/>
  <c r="Q68" i="7"/>
  <c r="Q54" i="7"/>
  <c r="Q28" i="7"/>
  <c r="AE24" i="7"/>
  <c r="AF24" i="7" s="1"/>
  <c r="S88" i="7"/>
  <c r="AE38" i="7"/>
  <c r="AF38" i="7" s="1"/>
  <c r="AE20" i="7"/>
  <c r="AF20" i="7" s="1"/>
  <c r="AE14" i="7"/>
  <c r="AF14" i="7" s="1"/>
  <c r="AE10" i="7"/>
  <c r="AF10" i="7" s="1"/>
  <c r="Q82" i="7"/>
  <c r="Q10" i="7"/>
  <c r="S69" i="9"/>
  <c r="S71" i="9"/>
  <c r="S75" i="9"/>
  <c r="AE7" i="12"/>
  <c r="AF7" i="12" s="1"/>
  <c r="AB7" i="12"/>
  <c r="AD7" i="12"/>
  <c r="R11" i="12"/>
  <c r="S11" i="12" s="1"/>
  <c r="U11" i="12"/>
  <c r="R15" i="12"/>
  <c r="S15" i="12" s="1"/>
  <c r="U15" i="12"/>
  <c r="R27" i="12"/>
  <c r="S27" i="12" s="1"/>
  <c r="U27" i="12"/>
  <c r="AD28" i="12"/>
  <c r="AE28" i="12"/>
  <c r="AF28" i="12" s="1"/>
  <c r="AE29" i="12"/>
  <c r="AF29" i="12" s="1"/>
  <c r="AD29" i="12"/>
  <c r="AB40" i="12"/>
  <c r="AE40" i="12"/>
  <c r="AF40" i="12" s="1"/>
  <c r="U44" i="12"/>
  <c r="Q44" i="12"/>
  <c r="Q55" i="12"/>
  <c r="U55" i="12"/>
  <c r="G55" i="12"/>
  <c r="AD55" i="12"/>
  <c r="AB55" i="12"/>
  <c r="AD57" i="12"/>
  <c r="AE57" i="12"/>
  <c r="AF57" i="12" s="1"/>
  <c r="AD63" i="12"/>
  <c r="AB63" i="12"/>
  <c r="AE63" i="12"/>
  <c r="AF63" i="12" s="1"/>
  <c r="AE8" i="13"/>
  <c r="AF8" i="13" s="1"/>
  <c r="AD8" i="13"/>
  <c r="Q16" i="13"/>
  <c r="R16" i="13"/>
  <c r="S16" i="13" s="1"/>
  <c r="R23" i="13"/>
  <c r="S23" i="13" s="1"/>
  <c r="Q23" i="13"/>
  <c r="U27" i="13"/>
  <c r="Q27" i="13"/>
  <c r="AE29" i="13"/>
  <c r="AF29" i="13" s="1"/>
  <c r="AD29" i="13"/>
  <c r="Q30" i="13"/>
  <c r="R30" i="13"/>
  <c r="S30" i="13" s="1"/>
  <c r="AD30" i="13"/>
  <c r="AB30" i="13"/>
  <c r="AE65" i="13"/>
  <c r="AF65" i="13" s="1"/>
  <c r="AB65" i="13"/>
  <c r="R66" i="13"/>
  <c r="S66" i="13" s="1"/>
  <c r="U66" i="13"/>
  <c r="AE69" i="13"/>
  <c r="AF69" i="13" s="1"/>
  <c r="AD69" i="13"/>
  <c r="G99" i="14"/>
  <c r="Q99" i="14"/>
  <c r="G97" i="14"/>
  <c r="Q97" i="14"/>
  <c r="G95" i="14"/>
  <c r="U95" i="14"/>
  <c r="G93" i="14"/>
  <c r="Q93" i="14"/>
  <c r="G91" i="14"/>
  <c r="Q91" i="14"/>
  <c r="G89" i="14"/>
  <c r="U89" i="14"/>
  <c r="G87" i="14"/>
  <c r="U87" i="14"/>
  <c r="G85" i="14"/>
  <c r="Q85" i="14"/>
  <c r="G83" i="14"/>
  <c r="Q83" i="14"/>
  <c r="G81" i="14"/>
  <c r="U81" i="14"/>
  <c r="G79" i="14"/>
  <c r="U79" i="14"/>
  <c r="G77" i="14"/>
  <c r="U77" i="14"/>
  <c r="G75" i="14"/>
  <c r="Q75" i="14"/>
  <c r="G73" i="14"/>
  <c r="U73" i="14"/>
  <c r="G71" i="14"/>
  <c r="U71" i="14"/>
  <c r="G69" i="14"/>
  <c r="U69" i="14"/>
  <c r="G67" i="14"/>
  <c r="U67" i="14"/>
  <c r="G65" i="14"/>
  <c r="Q65" i="14"/>
  <c r="G63" i="14"/>
  <c r="Q63" i="14"/>
  <c r="G61" i="14"/>
  <c r="U61" i="14"/>
  <c r="G59" i="14"/>
  <c r="U59" i="14"/>
  <c r="G57" i="14"/>
  <c r="U57" i="14"/>
  <c r="G55" i="14"/>
  <c r="Q55" i="14"/>
  <c r="G53" i="14"/>
  <c r="Q53" i="14"/>
  <c r="G51" i="14"/>
  <c r="U51" i="14"/>
  <c r="G49" i="14"/>
  <c r="Q49" i="14"/>
  <c r="G47" i="14"/>
  <c r="Q47" i="14"/>
  <c r="G45" i="14"/>
  <c r="U45" i="14"/>
  <c r="G43" i="14"/>
  <c r="U43" i="14"/>
  <c r="G40" i="14"/>
  <c r="Q40" i="14"/>
  <c r="G38" i="14"/>
  <c r="Q38" i="14"/>
  <c r="G36" i="14"/>
  <c r="U36" i="14"/>
  <c r="G34" i="14"/>
  <c r="Q34" i="14"/>
  <c r="G32" i="14"/>
  <c r="Q32" i="14"/>
  <c r="G30" i="14"/>
  <c r="U30" i="14"/>
  <c r="G28" i="14"/>
  <c r="U28" i="14"/>
  <c r="Q28" i="14"/>
  <c r="G26" i="14"/>
  <c r="U26" i="14"/>
  <c r="Q26" i="14"/>
  <c r="G24" i="14"/>
  <c r="S24" i="14"/>
  <c r="G22" i="14"/>
  <c r="S22" i="14"/>
  <c r="G20" i="14"/>
  <c r="S20" i="14"/>
  <c r="G18" i="14"/>
  <c r="S18" i="14"/>
  <c r="G16" i="14"/>
  <c r="U16" i="14"/>
  <c r="Q16" i="14"/>
  <c r="G14" i="14"/>
  <c r="U14" i="14"/>
  <c r="Q14" i="14"/>
  <c r="G12" i="14"/>
  <c r="U12" i="14"/>
  <c r="Q12" i="14"/>
  <c r="G10" i="14"/>
  <c r="U10" i="14"/>
  <c r="Q10" i="14"/>
  <c r="G8" i="14"/>
  <c r="S8" i="14"/>
  <c r="AE97" i="14"/>
  <c r="AF97" i="14" s="1"/>
  <c r="AD97" i="14"/>
  <c r="AE53" i="14"/>
  <c r="AF53" i="14" s="1"/>
  <c r="AD53" i="14"/>
  <c r="AE37" i="14"/>
  <c r="AF37" i="14" s="1"/>
  <c r="AD37" i="14"/>
  <c r="AE13" i="14"/>
  <c r="AF13" i="14" s="1"/>
  <c r="AD13" i="14"/>
  <c r="AE11" i="14"/>
  <c r="AF11" i="14" s="1"/>
  <c r="AD11" i="14"/>
  <c r="P101" i="7"/>
  <c r="U101" i="7" s="1"/>
  <c r="S19" i="7"/>
  <c r="N101" i="7"/>
  <c r="R92" i="8"/>
  <c r="S92" i="8" s="1"/>
  <c r="R84" i="8"/>
  <c r="S84" i="8" s="1"/>
  <c r="AD99" i="8"/>
  <c r="Q99" i="8"/>
  <c r="U95" i="8"/>
  <c r="AD85" i="8"/>
  <c r="Q85" i="8"/>
  <c r="AD81" i="8"/>
  <c r="R71" i="8"/>
  <c r="S71" i="8" s="1"/>
  <c r="R51" i="8"/>
  <c r="S51" i="8" s="1"/>
  <c r="R97" i="8"/>
  <c r="S97" i="8" s="1"/>
  <c r="R78" i="8"/>
  <c r="S78" i="8" s="1"/>
  <c r="R74" i="8"/>
  <c r="S74" i="8" s="1"/>
  <c r="U68" i="8"/>
  <c r="S68" i="8"/>
  <c r="AD64" i="8"/>
  <c r="S60" i="8"/>
  <c r="U52" i="8"/>
  <c r="Q44" i="8"/>
  <c r="AB30" i="8"/>
  <c r="Q22" i="8"/>
  <c r="AB16" i="8"/>
  <c r="Q12" i="8"/>
  <c r="R9" i="8"/>
  <c r="S9" i="8" s="1"/>
  <c r="R7" i="8"/>
  <c r="S7" i="8" s="1"/>
  <c r="AD74" i="8"/>
  <c r="AD66" i="8"/>
  <c r="U18" i="8"/>
  <c r="R12" i="8"/>
  <c r="S12" i="8" s="1"/>
  <c r="AB94" i="8"/>
  <c r="AE88" i="8"/>
  <c r="AF88" i="8" s="1"/>
  <c r="AE92" i="8"/>
  <c r="AF92" i="8" s="1"/>
  <c r="AE77" i="8"/>
  <c r="AF77" i="8" s="1"/>
  <c r="AE71" i="8"/>
  <c r="AF71" i="8" s="1"/>
  <c r="AE51" i="8"/>
  <c r="AF51" i="8" s="1"/>
  <c r="Q51" i="8"/>
  <c r="Q92" i="8"/>
  <c r="Q77" i="8"/>
  <c r="Q71" i="8"/>
  <c r="Q84" i="8"/>
  <c r="Q99" i="9"/>
  <c r="Q77" i="9"/>
  <c r="AD89" i="9"/>
  <c r="R83" i="9"/>
  <c r="S83" i="9" s="1"/>
  <c r="AD79" i="9"/>
  <c r="Q78" i="9"/>
  <c r="AE76" i="9"/>
  <c r="AF76" i="9" s="1"/>
  <c r="Q75" i="9"/>
  <c r="Q69" i="9"/>
  <c r="R58" i="9"/>
  <c r="R56" i="9"/>
  <c r="S56" i="9" s="1"/>
  <c r="AB51" i="9"/>
  <c r="U75" i="9"/>
  <c r="U71" i="9"/>
  <c r="U69" i="9"/>
  <c r="Q60" i="9"/>
  <c r="AE58" i="9"/>
  <c r="AF58" i="9" s="1"/>
  <c r="AD53" i="9"/>
  <c r="AD51" i="9"/>
  <c r="Q39" i="9"/>
  <c r="Q37" i="9"/>
  <c r="R34" i="9"/>
  <c r="S34" i="9" s="1"/>
  <c r="Q31" i="9"/>
  <c r="Q25" i="9"/>
  <c r="Q13" i="9"/>
  <c r="Q42" i="9"/>
  <c r="AD39" i="9"/>
  <c r="AD37" i="9"/>
  <c r="Q36" i="9"/>
  <c r="AB34" i="9"/>
  <c r="U29" i="9"/>
  <c r="U25" i="9"/>
  <c r="U23" i="9"/>
  <c r="R21" i="9"/>
  <c r="S21" i="9" s="1"/>
  <c r="R17" i="9"/>
  <c r="S17" i="9" s="1"/>
  <c r="Q16" i="9"/>
  <c r="R13" i="9"/>
  <c r="S13" i="9" s="1"/>
  <c r="AB64" i="9"/>
  <c r="AE74" i="9"/>
  <c r="AF74" i="9" s="1"/>
  <c r="AB49" i="9"/>
  <c r="Q24" i="9"/>
  <c r="AE17" i="9"/>
  <c r="AF17" i="9" s="1"/>
  <c r="R43" i="10"/>
  <c r="S43" i="10" s="1"/>
  <c r="U62" i="10"/>
  <c r="R60" i="10"/>
  <c r="S60" i="10" s="1"/>
  <c r="R52" i="10"/>
  <c r="S52" i="10" s="1"/>
  <c r="Q42" i="10"/>
  <c r="Q38" i="10"/>
  <c r="AB34" i="10"/>
  <c r="R31" i="10"/>
  <c r="S31" i="10" s="1"/>
  <c r="R25" i="10"/>
  <c r="S25" i="10" s="1"/>
  <c r="R23" i="10"/>
  <c r="S23" i="10" s="1"/>
  <c r="Q20" i="10"/>
  <c r="AB16" i="10"/>
  <c r="R13" i="10"/>
  <c r="S13" i="10" s="1"/>
  <c r="AA101" i="10"/>
  <c r="AD70" i="10"/>
  <c r="AD60" i="10"/>
  <c r="AD38" i="10"/>
  <c r="U36" i="10"/>
  <c r="R34" i="10"/>
  <c r="S34" i="10" s="1"/>
  <c r="AD30" i="10"/>
  <c r="R26" i="10"/>
  <c r="S26" i="10" s="1"/>
  <c r="AD22" i="10"/>
  <c r="U20" i="10"/>
  <c r="U16" i="10"/>
  <c r="R14" i="10"/>
  <c r="S14" i="10" s="1"/>
  <c r="AD10" i="10"/>
  <c r="U8" i="10"/>
  <c r="AB99" i="10"/>
  <c r="AB41" i="10"/>
  <c r="AB94" i="10"/>
  <c r="AB17" i="10"/>
  <c r="Q94" i="10"/>
  <c r="Q92" i="10"/>
  <c r="AE49" i="10"/>
  <c r="AF49" i="10" s="1"/>
  <c r="AE43" i="10"/>
  <c r="AF43" i="10" s="1"/>
  <c r="AE25" i="10"/>
  <c r="AF25" i="10" s="1"/>
  <c r="AE13" i="10"/>
  <c r="AF13" i="10" s="1"/>
  <c r="AE98" i="10"/>
  <c r="AF98" i="10" s="1"/>
  <c r="AE73" i="10"/>
  <c r="AF73" i="10" s="1"/>
  <c r="AB70" i="10"/>
  <c r="AE67" i="10"/>
  <c r="AF67" i="10" s="1"/>
  <c r="AE35" i="10"/>
  <c r="AF35" i="10" s="1"/>
  <c r="Q29" i="10"/>
  <c r="AB20" i="10"/>
  <c r="Q71" i="10"/>
  <c r="Q65" i="10"/>
  <c r="Q49" i="10"/>
  <c r="G62" i="10"/>
  <c r="AD73" i="10"/>
  <c r="AE99" i="11"/>
  <c r="AF99" i="11" s="1"/>
  <c r="U91" i="11"/>
  <c r="S91" i="11"/>
  <c r="R74" i="11"/>
  <c r="S74" i="11" s="1"/>
  <c r="R70" i="11"/>
  <c r="S70" i="11" s="1"/>
  <c r="R97" i="11"/>
  <c r="S97" i="11" s="1"/>
  <c r="Q89" i="11"/>
  <c r="Q87" i="11"/>
  <c r="R83" i="11"/>
  <c r="S83" i="11" s="1"/>
  <c r="AD71" i="11"/>
  <c r="AE69" i="11"/>
  <c r="AF69" i="11" s="1"/>
  <c r="Q69" i="11"/>
  <c r="R62" i="11"/>
  <c r="S62" i="11" s="1"/>
  <c r="R48" i="11"/>
  <c r="S48" i="11" s="1"/>
  <c r="R42" i="11"/>
  <c r="S42" i="11" s="1"/>
  <c r="R34" i="11"/>
  <c r="S34" i="11" s="1"/>
  <c r="AD97" i="11"/>
  <c r="AD87" i="11"/>
  <c r="Q79" i="11"/>
  <c r="U77" i="11"/>
  <c r="Q67" i="11"/>
  <c r="AD57" i="11"/>
  <c r="Q57" i="11"/>
  <c r="AB51" i="11"/>
  <c r="U51" i="11"/>
  <c r="AD43" i="11"/>
  <c r="Q43" i="11"/>
  <c r="AB41" i="11"/>
  <c r="AB33" i="11"/>
  <c r="U33" i="11"/>
  <c r="AD29" i="11"/>
  <c r="Q29" i="11"/>
  <c r="U85" i="11"/>
  <c r="AD61" i="11"/>
  <c r="AD55" i="11"/>
  <c r="AB91" i="11"/>
  <c r="AE76" i="11"/>
  <c r="AF76" i="11" s="1"/>
  <c r="AE62" i="11"/>
  <c r="AF62" i="11" s="1"/>
  <c r="AE92" i="11"/>
  <c r="AF92" i="11" s="1"/>
  <c r="U76" i="11"/>
  <c r="AD56" i="11"/>
  <c r="AB46" i="11"/>
  <c r="AE42" i="11"/>
  <c r="AF42" i="11" s="1"/>
  <c r="AE34" i="11"/>
  <c r="AF34" i="11" s="1"/>
  <c r="AD92" i="11"/>
  <c r="Q70" i="11"/>
  <c r="G51" i="11"/>
  <c r="G56" i="11"/>
  <c r="U56" i="11"/>
  <c r="R57" i="12"/>
  <c r="S57" i="12" s="1"/>
  <c r="R45" i="12"/>
  <c r="S45" i="12" s="1"/>
  <c r="R72" i="12"/>
  <c r="S72" i="12" s="1"/>
  <c r="Q58" i="12"/>
  <c r="AB56" i="12"/>
  <c r="U56" i="12"/>
  <c r="S56" i="12"/>
  <c r="AE54" i="12"/>
  <c r="AF54" i="12" s="1"/>
  <c r="Q54" i="12"/>
  <c r="AD46" i="12"/>
  <c r="R44" i="12"/>
  <c r="S44" i="12" s="1"/>
  <c r="Q43" i="12"/>
  <c r="R40" i="12"/>
  <c r="S40" i="12" s="1"/>
  <c r="Q39" i="12"/>
  <c r="Q35" i="12"/>
  <c r="Q31" i="12"/>
  <c r="Q15" i="12"/>
  <c r="AB9" i="12"/>
  <c r="AD76" i="12"/>
  <c r="Q70" i="12"/>
  <c r="AD37" i="12"/>
  <c r="AD35" i="12"/>
  <c r="R31" i="12"/>
  <c r="S31" i="12" s="1"/>
  <c r="Q40" i="12"/>
  <c r="AB77" i="12"/>
  <c r="AD77" i="12"/>
  <c r="AE77" i="12"/>
  <c r="AF77" i="12" s="1"/>
  <c r="AD79" i="12"/>
  <c r="AE79" i="12"/>
  <c r="AF79" i="12" s="1"/>
  <c r="U90" i="12"/>
  <c r="Q90" i="12"/>
  <c r="U94" i="12"/>
  <c r="Q94" i="12"/>
  <c r="AB94" i="12"/>
  <c r="AE94" i="12"/>
  <c r="AF94" i="12" s="1"/>
  <c r="AD98" i="12"/>
  <c r="AE98" i="12"/>
  <c r="AF98" i="12" s="1"/>
  <c r="Q74" i="13"/>
  <c r="Q66" i="13"/>
  <c r="Q29" i="13"/>
  <c r="AB27" i="13"/>
  <c r="U29" i="13"/>
  <c r="R27" i="13"/>
  <c r="S27" i="13" s="1"/>
  <c r="Q10" i="13"/>
  <c r="R10" i="13"/>
  <c r="S10" i="13" s="1"/>
  <c r="R13" i="13"/>
  <c r="S13" i="13" s="1"/>
  <c r="Q13" i="13"/>
  <c r="AE13" i="13"/>
  <c r="AF13" i="13" s="1"/>
  <c r="AD13" i="13"/>
  <c r="AE14" i="13"/>
  <c r="AF14" i="13" s="1"/>
  <c r="AD14" i="13"/>
  <c r="G16" i="13"/>
  <c r="U16" i="13"/>
  <c r="Q36" i="13"/>
  <c r="U36" i="13"/>
  <c r="G36" i="13"/>
  <c r="R36" i="13"/>
  <c r="S36" i="13" s="1"/>
  <c r="Q42" i="13"/>
  <c r="R42" i="13"/>
  <c r="S42" i="13" s="1"/>
  <c r="AB46" i="13"/>
  <c r="AD46" i="13"/>
  <c r="Q49" i="13"/>
  <c r="R49" i="13"/>
  <c r="S49" i="13" s="1"/>
  <c r="R52" i="13"/>
  <c r="S52" i="13" s="1"/>
  <c r="U52" i="13"/>
  <c r="AD52" i="13"/>
  <c r="AB52" i="13"/>
  <c r="Q53" i="13"/>
  <c r="R53" i="13"/>
  <c r="S53" i="13" s="1"/>
  <c r="R54" i="13"/>
  <c r="S54" i="13" s="1"/>
  <c r="U54" i="13"/>
  <c r="AB69" i="13"/>
  <c r="Q71" i="13"/>
  <c r="R71" i="13"/>
  <c r="S71" i="13" s="1"/>
  <c r="U72" i="13"/>
  <c r="R72" i="13"/>
  <c r="S72" i="13" s="1"/>
  <c r="Q75" i="13"/>
  <c r="U75" i="13"/>
  <c r="G75" i="13"/>
  <c r="R75" i="13"/>
  <c r="S75" i="13" s="1"/>
  <c r="Q77" i="13"/>
  <c r="U77" i="13"/>
  <c r="G77" i="13"/>
  <c r="R87" i="13"/>
  <c r="S87" i="13" s="1"/>
  <c r="U87" i="13"/>
  <c r="AB99" i="13"/>
  <c r="AD99" i="13"/>
  <c r="Q100" i="13"/>
  <c r="R100" i="13"/>
  <c r="S100" i="13" s="1"/>
  <c r="Q8" i="14"/>
  <c r="S12" i="14"/>
  <c r="Q18" i="14"/>
  <c r="U20" i="14"/>
  <c r="AD21" i="14"/>
  <c r="Q22" i="14"/>
  <c r="U24" i="14"/>
  <c r="S26" i="14"/>
  <c r="S28" i="14"/>
  <c r="U38" i="14"/>
  <c r="U49" i="14"/>
  <c r="Q51" i="14"/>
  <c r="U53" i="14"/>
  <c r="U55" i="14"/>
  <c r="Q57" i="14"/>
  <c r="U65" i="14"/>
  <c r="Q67" i="14"/>
  <c r="Q71" i="14"/>
  <c r="U75" i="14"/>
  <c r="Q77" i="14"/>
  <c r="U85" i="14"/>
  <c r="Q87" i="14"/>
  <c r="U93" i="14"/>
  <c r="Q95" i="14"/>
  <c r="U97" i="14"/>
  <c r="U99" i="14"/>
  <c r="AD6" i="21"/>
  <c r="AD5" i="21"/>
  <c r="AF5" i="20"/>
  <c r="AB6" i="20"/>
  <c r="AC6" i="20" s="1"/>
  <c r="AB5" i="20"/>
  <c r="AA6" i="19"/>
  <c r="AA5" i="19"/>
  <c r="R55" i="1"/>
  <c r="S55" i="1" s="1"/>
  <c r="Q55" i="1"/>
  <c r="U55" i="1"/>
  <c r="R64" i="1"/>
  <c r="S64" i="1" s="1"/>
  <c r="G64" i="1"/>
  <c r="Q64" i="1"/>
  <c r="G66" i="1"/>
  <c r="R66" i="1"/>
  <c r="S66" i="1" s="1"/>
  <c r="Q66" i="1"/>
  <c r="U66" i="1"/>
  <c r="R68" i="1"/>
  <c r="S68" i="1" s="1"/>
  <c r="U68" i="1"/>
  <c r="R73" i="1"/>
  <c r="S73" i="1" s="1"/>
  <c r="U73" i="1"/>
  <c r="R75" i="1"/>
  <c r="S75" i="1" s="1"/>
  <c r="G75" i="1"/>
  <c r="U75" i="1"/>
  <c r="R77" i="1"/>
  <c r="S77" i="1" s="1"/>
  <c r="G79" i="1"/>
  <c r="S79" i="1"/>
  <c r="G83" i="1"/>
  <c r="Q83" i="1"/>
  <c r="U83" i="1"/>
  <c r="Q79" i="1"/>
  <c r="Q77" i="1"/>
  <c r="Q73" i="1"/>
  <c r="G77" i="1"/>
  <c r="G55" i="1"/>
  <c r="G9" i="1"/>
  <c r="R9" i="1"/>
  <c r="S9" i="1" s="1"/>
  <c r="G13" i="1"/>
  <c r="Q13" i="1"/>
  <c r="G15" i="1"/>
  <c r="Q15" i="1"/>
  <c r="G17" i="1"/>
  <c r="Q17" i="1"/>
  <c r="G19" i="1"/>
  <c r="R19" i="1"/>
  <c r="Q19" i="1"/>
  <c r="G21" i="1"/>
  <c r="Q21" i="1"/>
  <c r="G23" i="1"/>
  <c r="R23" i="1"/>
  <c r="S23" i="1" s="1"/>
  <c r="Q23" i="1"/>
  <c r="G25" i="1"/>
  <c r="Q25" i="1"/>
  <c r="G27" i="1"/>
  <c r="Q27" i="1"/>
  <c r="G29" i="1"/>
  <c r="R29" i="1"/>
  <c r="S29" i="1" s="1"/>
  <c r="Q29" i="1"/>
  <c r="G31" i="1"/>
  <c r="Q31" i="1"/>
  <c r="G33" i="1"/>
  <c r="Q33" i="1"/>
  <c r="G35" i="1"/>
  <c r="Q35" i="1"/>
  <c r="G37" i="1"/>
  <c r="Q37" i="1"/>
  <c r="G39" i="1"/>
  <c r="R39" i="1"/>
  <c r="Q39" i="1"/>
  <c r="G42" i="1"/>
  <c r="R42" i="1"/>
  <c r="S42" i="1" s="1"/>
  <c r="Q42" i="1"/>
  <c r="R45" i="1"/>
  <c r="S45" i="1" s="1"/>
  <c r="G45" i="1"/>
  <c r="Q45" i="1"/>
  <c r="R47" i="1"/>
  <c r="S47" i="1" s="1"/>
  <c r="Q47" i="1"/>
  <c r="U47" i="1"/>
  <c r="R56" i="1"/>
  <c r="S56" i="1" s="1"/>
  <c r="G56" i="1"/>
  <c r="Q56" i="1"/>
  <c r="G58" i="1"/>
  <c r="Q58" i="1"/>
  <c r="R61" i="1"/>
  <c r="S61" i="1" s="1"/>
  <c r="G61" i="1"/>
  <c r="Q61" i="1"/>
  <c r="R63" i="1"/>
  <c r="S63" i="1" s="1"/>
  <c r="Q63" i="1"/>
  <c r="U63" i="1"/>
  <c r="R84" i="1"/>
  <c r="S84" i="1" s="1"/>
  <c r="G84" i="1"/>
  <c r="Q84" i="1"/>
  <c r="U84" i="1"/>
  <c r="G86" i="1"/>
  <c r="R86" i="1"/>
  <c r="S86" i="1" s="1"/>
  <c r="R88" i="1"/>
  <c r="G88" i="1"/>
  <c r="U88" i="1"/>
  <c r="G90" i="1"/>
  <c r="R90" i="1"/>
  <c r="S90" i="1" s="1"/>
  <c r="R92" i="1"/>
  <c r="S92" i="1" s="1"/>
  <c r="Q92" i="1"/>
  <c r="G94" i="1"/>
  <c r="S94" i="1"/>
  <c r="R96" i="1"/>
  <c r="S96" i="1" s="1"/>
  <c r="U96" i="1"/>
  <c r="G98" i="1"/>
  <c r="Q98" i="1"/>
  <c r="S7" i="3"/>
  <c r="Q8" i="2"/>
  <c r="P101" i="2"/>
  <c r="U101" i="2" s="1"/>
  <c r="U13" i="2"/>
  <c r="Q13" i="2"/>
  <c r="U21" i="2"/>
  <c r="Q21" i="2"/>
  <c r="U29" i="2"/>
  <c r="Q29" i="2"/>
  <c r="U37" i="2"/>
  <c r="Q37" i="2"/>
  <c r="Q42" i="2"/>
  <c r="R42" i="2"/>
  <c r="S42" i="2" s="1"/>
  <c r="Q46" i="2"/>
  <c r="R46" i="2"/>
  <c r="S46" i="2" s="1"/>
  <c r="U47" i="2"/>
  <c r="Q47" i="2"/>
  <c r="Q50" i="2"/>
  <c r="R50" i="2"/>
  <c r="S50" i="2" s="1"/>
  <c r="Q54" i="2"/>
  <c r="R54" i="2"/>
  <c r="S54" i="2" s="1"/>
  <c r="U55" i="2"/>
  <c r="Q55" i="2"/>
  <c r="Q58" i="2"/>
  <c r="R58" i="2"/>
  <c r="S58" i="2" s="1"/>
  <c r="S81" i="2"/>
  <c r="U81" i="2"/>
  <c r="R81" i="2"/>
  <c r="Q83" i="2"/>
  <c r="S83" i="2"/>
  <c r="U83" i="2"/>
  <c r="U84" i="2"/>
  <c r="Q84" i="2"/>
  <c r="U89" i="2"/>
  <c r="R89" i="2"/>
  <c r="S89" i="2" s="1"/>
  <c r="U90" i="2"/>
  <c r="R90" i="2"/>
  <c r="S90" i="2" s="1"/>
  <c r="U94" i="2"/>
  <c r="R94" i="2"/>
  <c r="S94" i="2" s="1"/>
  <c r="U98" i="2"/>
  <c r="Q98" i="2"/>
  <c r="R98" i="2"/>
  <c r="S98" i="2" s="1"/>
  <c r="Q101" i="2"/>
  <c r="Q51" i="3"/>
  <c r="R69" i="4"/>
  <c r="S69" i="4" s="1"/>
  <c r="R36" i="4"/>
  <c r="S36" i="4" s="1"/>
  <c r="R32" i="4"/>
  <c r="R47" i="4"/>
  <c r="S47" i="4" s="1"/>
  <c r="R8" i="4"/>
  <c r="S8" i="4" s="1"/>
  <c r="U11" i="5"/>
  <c r="Q11" i="5"/>
  <c r="R11" i="5"/>
  <c r="S11" i="5" s="1"/>
  <c r="U15" i="5"/>
  <c r="R15" i="5"/>
  <c r="S15" i="5" s="1"/>
  <c r="U21" i="5"/>
  <c r="Q21" i="5"/>
  <c r="R21" i="5"/>
  <c r="S21" i="5" s="1"/>
  <c r="U25" i="5"/>
  <c r="Q25" i="5"/>
  <c r="R25" i="5"/>
  <c r="S25" i="5" s="1"/>
  <c r="R48" i="1"/>
  <c r="S48" i="1" s="1"/>
  <c r="Q48" i="1"/>
  <c r="G50" i="1"/>
  <c r="Q50" i="1"/>
  <c r="R53" i="1"/>
  <c r="S53" i="1" s="1"/>
  <c r="G53" i="1"/>
  <c r="Q53" i="1"/>
  <c r="G70" i="1"/>
  <c r="Q70" i="1"/>
  <c r="G81" i="1"/>
  <c r="U81" i="1"/>
  <c r="R87" i="2"/>
  <c r="S87" i="2" s="1"/>
  <c r="U87" i="2"/>
  <c r="Q7" i="3"/>
  <c r="P101" i="3"/>
  <c r="U7" i="3"/>
  <c r="Q10" i="3"/>
  <c r="R10" i="3"/>
  <c r="S10" i="3" s="1"/>
  <c r="U11" i="3"/>
  <c r="R11" i="3"/>
  <c r="S11" i="3" s="1"/>
  <c r="Q14" i="3"/>
  <c r="R14" i="3"/>
  <c r="S14" i="3" s="1"/>
  <c r="U15" i="3"/>
  <c r="Q15" i="3"/>
  <c r="R15" i="3"/>
  <c r="S15" i="3" s="1"/>
  <c r="Q18" i="3"/>
  <c r="R18" i="3"/>
  <c r="S18" i="3" s="1"/>
  <c r="U19" i="3"/>
  <c r="Q19" i="3"/>
  <c r="R19" i="3"/>
  <c r="S19" i="3" s="1"/>
  <c r="Q22" i="3"/>
  <c r="R22" i="3"/>
  <c r="S22" i="3" s="1"/>
  <c r="U23" i="3"/>
  <c r="R23" i="3"/>
  <c r="S23" i="3" s="1"/>
  <c r="Q26" i="3"/>
  <c r="R26" i="3"/>
  <c r="S26" i="3" s="1"/>
  <c r="U27" i="3"/>
  <c r="Q27" i="3"/>
  <c r="R27" i="3"/>
  <c r="S27" i="3" s="1"/>
  <c r="Q30" i="3"/>
  <c r="R30" i="3"/>
  <c r="S30" i="3" s="1"/>
  <c r="U31" i="3"/>
  <c r="Q31" i="3"/>
  <c r="R31" i="3"/>
  <c r="S31" i="3" s="1"/>
  <c r="Q34" i="3"/>
  <c r="R34" i="3"/>
  <c r="S34" i="3" s="1"/>
  <c r="U35" i="3"/>
  <c r="R35" i="3"/>
  <c r="S35" i="3" s="1"/>
  <c r="Q38" i="3"/>
  <c r="R38" i="3"/>
  <c r="S38" i="3" s="1"/>
  <c r="U39" i="3"/>
  <c r="R39" i="3"/>
  <c r="S39" i="3" s="1"/>
  <c r="Q46" i="3"/>
  <c r="R46" i="3"/>
  <c r="S46" i="3" s="1"/>
  <c r="U47" i="3"/>
  <c r="Q47" i="3"/>
  <c r="Q50" i="3"/>
  <c r="R50" i="3"/>
  <c r="S50" i="3" s="1"/>
  <c r="Q54" i="3"/>
  <c r="R54" i="3"/>
  <c r="S54" i="3" s="1"/>
  <c r="U55" i="3"/>
  <c r="Q55" i="3"/>
  <c r="Q58" i="3"/>
  <c r="R58" i="3"/>
  <c r="S58" i="3" s="1"/>
  <c r="Q83" i="3"/>
  <c r="U83" i="3"/>
  <c r="U84" i="3"/>
  <c r="R84" i="3"/>
  <c r="S84" i="3" s="1"/>
  <c r="U86" i="3"/>
  <c r="Q86" i="3"/>
  <c r="U90" i="3"/>
  <c r="Q90" i="3"/>
  <c r="U92" i="3"/>
  <c r="Q92" i="3"/>
  <c r="R92" i="3"/>
  <c r="S92" i="3" s="1"/>
  <c r="Q97" i="3"/>
  <c r="R97" i="3"/>
  <c r="S97" i="3" s="1"/>
  <c r="U98" i="3"/>
  <c r="Q98" i="3"/>
  <c r="U100" i="3"/>
  <c r="R100" i="3"/>
  <c r="S100" i="3" s="1"/>
  <c r="U8" i="4"/>
  <c r="P101" i="4"/>
  <c r="U101" i="4" s="1"/>
  <c r="U10" i="4"/>
  <c r="Q10" i="4"/>
  <c r="R10" i="4"/>
  <c r="S10" i="4" s="1"/>
  <c r="U13" i="4"/>
  <c r="G13" i="4"/>
  <c r="U15" i="4"/>
  <c r="G15" i="4"/>
  <c r="U17" i="4"/>
  <c r="G17" i="4"/>
  <c r="Q17" i="4"/>
  <c r="U19" i="4"/>
  <c r="G19" i="4"/>
  <c r="U21" i="4"/>
  <c r="G21" i="4"/>
  <c r="Q23" i="4"/>
  <c r="G23" i="4"/>
  <c r="R23" i="4"/>
  <c r="S23" i="4" s="1"/>
  <c r="U25" i="4"/>
  <c r="G25" i="4"/>
  <c r="Q25" i="4"/>
  <c r="U27" i="4"/>
  <c r="G27" i="4"/>
  <c r="Q27" i="4"/>
  <c r="R27" i="4"/>
  <c r="S27" i="4" s="1"/>
  <c r="U30" i="4"/>
  <c r="S30" i="4"/>
  <c r="U32" i="4"/>
  <c r="S32" i="4"/>
  <c r="U34" i="4"/>
  <c r="S34" i="4"/>
  <c r="U36" i="4"/>
  <c r="U38" i="4"/>
  <c r="S38" i="4"/>
  <c r="U40" i="4"/>
  <c r="G40" i="4"/>
  <c r="Q40" i="4"/>
  <c r="S40" i="4"/>
  <c r="U43" i="4"/>
  <c r="G43" i="4"/>
  <c r="Q43" i="4"/>
  <c r="R43" i="4"/>
  <c r="S43" i="4" s="1"/>
  <c r="U45" i="4"/>
  <c r="G45" i="4"/>
  <c r="Q45" i="4"/>
  <c r="U47" i="4"/>
  <c r="G47" i="4"/>
  <c r="U49" i="4"/>
  <c r="G49" i="4"/>
  <c r="Q49" i="4"/>
  <c r="U52" i="4"/>
  <c r="Q52" i="4"/>
  <c r="S52" i="4"/>
  <c r="U54" i="4"/>
  <c r="Q54" i="4"/>
  <c r="U56" i="4"/>
  <c r="Q56" i="4"/>
  <c r="R56" i="4"/>
  <c r="S56" i="4" s="1"/>
  <c r="U58" i="4"/>
  <c r="G58" i="4"/>
  <c r="Q58" i="4"/>
  <c r="U60" i="4"/>
  <c r="G60" i="4"/>
  <c r="R60" i="4"/>
  <c r="S60" i="4" s="1"/>
  <c r="U62" i="4"/>
  <c r="G62" i="4"/>
  <c r="U64" i="4"/>
  <c r="R64" i="4"/>
  <c r="S64" i="4" s="1"/>
  <c r="U68" i="4"/>
  <c r="Q68" i="4"/>
  <c r="R68" i="4"/>
  <c r="S68" i="4" s="1"/>
  <c r="Q72" i="4"/>
  <c r="R72" i="4"/>
  <c r="S72" i="4" s="1"/>
  <c r="U76" i="4"/>
  <c r="Q76" i="4"/>
  <c r="R77" i="4"/>
  <c r="S77" i="4" s="1"/>
  <c r="Q77" i="4"/>
  <c r="U84" i="4"/>
  <c r="R84" i="4"/>
  <c r="S84" i="4" s="1"/>
  <c r="U88" i="4"/>
  <c r="R88" i="4"/>
  <c r="U90" i="4"/>
  <c r="Q90" i="4"/>
  <c r="R90" i="4"/>
  <c r="S90" i="4" s="1"/>
  <c r="U91" i="4"/>
  <c r="Q91" i="4"/>
  <c r="U95" i="4"/>
  <c r="Q95" i="4"/>
  <c r="U97" i="4"/>
  <c r="Q97" i="4"/>
  <c r="Q7" i="5"/>
  <c r="P101" i="5"/>
  <c r="U101" i="5" s="1"/>
  <c r="U7" i="5"/>
  <c r="U9" i="5"/>
  <c r="R9" i="5"/>
  <c r="S9" i="5" s="1"/>
  <c r="U13" i="5"/>
  <c r="R13" i="5"/>
  <c r="S13" i="5" s="1"/>
  <c r="U17" i="5"/>
  <c r="Q17" i="5"/>
  <c r="R17" i="5"/>
  <c r="S17" i="5" s="1"/>
  <c r="U19" i="5"/>
  <c r="R19" i="5"/>
  <c r="S19" i="5" s="1"/>
  <c r="U23" i="5"/>
  <c r="R23" i="5"/>
  <c r="S23" i="5" s="1"/>
  <c r="U27" i="5"/>
  <c r="R27" i="5"/>
  <c r="S27" i="5" s="1"/>
  <c r="Q101" i="7"/>
  <c r="AE12" i="8"/>
  <c r="AF12" i="8" s="1"/>
  <c r="AD12" i="8"/>
  <c r="U17" i="8"/>
  <c r="G17" i="8"/>
  <c r="AD17" i="8"/>
  <c r="AE17" i="8"/>
  <c r="AF17" i="8" s="1"/>
  <c r="AE18" i="8"/>
  <c r="AF18" i="8" s="1"/>
  <c r="AD18" i="8"/>
  <c r="U21" i="8"/>
  <c r="G21" i="8"/>
  <c r="Q21" i="8"/>
  <c r="AD23" i="8"/>
  <c r="AE23" i="8"/>
  <c r="AF23" i="8" s="1"/>
  <c r="AE26" i="8"/>
  <c r="AF26" i="8" s="1"/>
  <c r="AD26" i="8"/>
  <c r="U27" i="8"/>
  <c r="Q27" i="8"/>
  <c r="R30" i="8"/>
  <c r="S30" i="8" s="1"/>
  <c r="U30" i="8"/>
  <c r="AD31" i="8"/>
  <c r="AE31" i="8"/>
  <c r="AF31" i="8" s="1"/>
  <c r="AE42" i="8"/>
  <c r="AF42" i="8" s="1"/>
  <c r="AD42" i="8"/>
  <c r="U49" i="8"/>
  <c r="Q49" i="8"/>
  <c r="AD49" i="8"/>
  <c r="AE49" i="8"/>
  <c r="AF49" i="8" s="1"/>
  <c r="AB49" i="8"/>
  <c r="U55" i="8"/>
  <c r="Q55" i="8"/>
  <c r="AD55" i="8"/>
  <c r="AE55" i="8"/>
  <c r="AF55" i="8" s="1"/>
  <c r="R58" i="8"/>
  <c r="G58" i="8"/>
  <c r="U59" i="8"/>
  <c r="Q59" i="8"/>
  <c r="U63" i="8"/>
  <c r="Q63" i="8"/>
  <c r="AD63" i="8"/>
  <c r="AB63" i="8"/>
  <c r="N101" i="5"/>
  <c r="Q86" i="5"/>
  <c r="U84" i="5"/>
  <c r="Q82" i="5"/>
  <c r="R99" i="5"/>
  <c r="S99" i="5" s="1"/>
  <c r="U98" i="5"/>
  <c r="Q97" i="5"/>
  <c r="R95" i="5"/>
  <c r="S95" i="5" s="1"/>
  <c r="U94" i="5"/>
  <c r="Q93" i="5"/>
  <c r="R91" i="5"/>
  <c r="S91" i="5" s="1"/>
  <c r="U90" i="5"/>
  <c r="Q89" i="5"/>
  <c r="U80" i="5"/>
  <c r="Q79" i="5"/>
  <c r="U76" i="5"/>
  <c r="Q75" i="5"/>
  <c r="U72" i="5"/>
  <c r="Q71" i="5"/>
  <c r="U68" i="5"/>
  <c r="Q67" i="5"/>
  <c r="U64" i="5"/>
  <c r="Q63" i="5"/>
  <c r="U60" i="5"/>
  <c r="R58" i="5"/>
  <c r="S58" i="5" s="1"/>
  <c r="R56" i="5"/>
  <c r="S56" i="5" s="1"/>
  <c r="R54" i="5"/>
  <c r="S54" i="5" s="1"/>
  <c r="R52" i="5"/>
  <c r="S52" i="5" s="1"/>
  <c r="R50" i="5"/>
  <c r="S50" i="5" s="1"/>
  <c r="R48" i="5"/>
  <c r="S48" i="5" s="1"/>
  <c r="R46" i="5"/>
  <c r="S46" i="5" s="1"/>
  <c r="R44" i="5"/>
  <c r="S44" i="5" s="1"/>
  <c r="R42" i="5"/>
  <c r="S42" i="5" s="1"/>
  <c r="R39" i="5"/>
  <c r="S39" i="5" s="1"/>
  <c r="R37" i="5"/>
  <c r="S37" i="5" s="1"/>
  <c r="R35" i="5"/>
  <c r="S35" i="5" s="1"/>
  <c r="R33" i="5"/>
  <c r="S33" i="5" s="1"/>
  <c r="R31" i="5"/>
  <c r="S31" i="5" s="1"/>
  <c r="R29" i="5"/>
  <c r="S29" i="5" s="1"/>
  <c r="Q39" i="5"/>
  <c r="Q35" i="5"/>
  <c r="Q29" i="5"/>
  <c r="Q31" i="5"/>
  <c r="AB101" i="4"/>
  <c r="AD9" i="5"/>
  <c r="AD11" i="5"/>
  <c r="AD13" i="5"/>
  <c r="AD15" i="5"/>
  <c r="AD19" i="5"/>
  <c r="AD21" i="5"/>
  <c r="AD23" i="5"/>
  <c r="AD25" i="5"/>
  <c r="AD27" i="5"/>
  <c r="AD29" i="5"/>
  <c r="AD35" i="5"/>
  <c r="AD37" i="5"/>
  <c r="AD39" i="5"/>
  <c r="AD41" i="5"/>
  <c r="AD42" i="5"/>
  <c r="AD44" i="5"/>
  <c r="AD46" i="5"/>
  <c r="AD49" i="5"/>
  <c r="AD51" i="5"/>
  <c r="AD53" i="5"/>
  <c r="AD55" i="5"/>
  <c r="AD58" i="5"/>
  <c r="AD60" i="5"/>
  <c r="AD64" i="5"/>
  <c r="AD68" i="5"/>
  <c r="AD71" i="5"/>
  <c r="AD72" i="5"/>
  <c r="AD76" i="5"/>
  <c r="AB78" i="5"/>
  <c r="AD80" i="5"/>
  <c r="AD82" i="5"/>
  <c r="AD84" i="5"/>
  <c r="AD86" i="5"/>
  <c r="AD99" i="5"/>
  <c r="S94" i="6"/>
  <c r="R88" i="6"/>
  <c r="R80" i="6"/>
  <c r="S80" i="6" s="1"/>
  <c r="AD99" i="6"/>
  <c r="Q99" i="6"/>
  <c r="U95" i="6"/>
  <c r="U85" i="6"/>
  <c r="S85" i="6"/>
  <c r="R77" i="6"/>
  <c r="S77" i="6" s="1"/>
  <c r="R69" i="6"/>
  <c r="S69" i="6" s="1"/>
  <c r="R61" i="6"/>
  <c r="S61" i="6" s="1"/>
  <c r="R49" i="6"/>
  <c r="S49" i="6" s="1"/>
  <c r="AD93" i="6"/>
  <c r="R89" i="6"/>
  <c r="S89" i="6" s="1"/>
  <c r="R81" i="6"/>
  <c r="R78" i="6"/>
  <c r="S78" i="6" s="1"/>
  <c r="U76" i="6"/>
  <c r="R70" i="6"/>
  <c r="S70" i="6" s="1"/>
  <c r="U68" i="6"/>
  <c r="R62" i="6"/>
  <c r="S62" i="6" s="1"/>
  <c r="U60" i="6"/>
  <c r="AD50" i="6"/>
  <c r="Q50" i="6"/>
  <c r="AD46" i="6"/>
  <c r="Q46" i="6"/>
  <c r="Q34" i="6"/>
  <c r="Q32" i="6"/>
  <c r="R31" i="6"/>
  <c r="S31" i="6" s="1"/>
  <c r="R29" i="6"/>
  <c r="S29" i="6" s="1"/>
  <c r="Q24" i="6"/>
  <c r="Q22" i="6"/>
  <c r="R17" i="6"/>
  <c r="S17" i="6" s="1"/>
  <c r="R13" i="6"/>
  <c r="S13" i="6" s="1"/>
  <c r="R9" i="6"/>
  <c r="S9" i="6" s="1"/>
  <c r="AD7" i="6"/>
  <c r="U7" i="6"/>
  <c r="P101" i="6"/>
  <c r="AD89" i="6"/>
  <c r="AD48" i="6"/>
  <c r="AD34" i="6"/>
  <c r="AD32" i="6"/>
  <c r="AD30" i="6"/>
  <c r="AD22" i="6"/>
  <c r="AD18" i="6"/>
  <c r="AD14" i="6"/>
  <c r="AE94" i="6"/>
  <c r="AF94" i="6" s="1"/>
  <c r="AE90" i="6"/>
  <c r="AF90" i="6" s="1"/>
  <c r="AE80" i="6"/>
  <c r="AF80" i="6" s="1"/>
  <c r="AE75" i="6"/>
  <c r="AF75" i="6" s="1"/>
  <c r="AE71" i="6"/>
  <c r="AF71" i="6" s="1"/>
  <c r="AE63" i="6"/>
  <c r="AF63" i="6" s="1"/>
  <c r="AE59" i="6"/>
  <c r="AF59" i="6" s="1"/>
  <c r="AE49" i="6"/>
  <c r="AF49" i="6" s="1"/>
  <c r="AE41" i="6"/>
  <c r="AF41" i="6" s="1"/>
  <c r="Q21" i="6"/>
  <c r="AE13" i="6"/>
  <c r="AF13" i="6" s="1"/>
  <c r="Q98" i="6"/>
  <c r="AB49" i="6"/>
  <c r="Q29" i="6"/>
  <c r="G46" i="6"/>
  <c r="AD75" i="6"/>
  <c r="G85" i="6"/>
  <c r="AD86" i="6"/>
  <c r="Q99" i="7"/>
  <c r="R80" i="7"/>
  <c r="S80" i="7" s="1"/>
  <c r="AD93" i="7"/>
  <c r="AD89" i="7"/>
  <c r="AD85" i="7"/>
  <c r="AD81" i="7"/>
  <c r="AE79" i="7"/>
  <c r="AF79" i="7" s="1"/>
  <c r="Q77" i="7"/>
  <c r="R72" i="7"/>
  <c r="S72" i="7" s="1"/>
  <c r="R70" i="7"/>
  <c r="S70" i="7" s="1"/>
  <c r="R66" i="7"/>
  <c r="S66" i="7" s="1"/>
  <c r="Q61" i="7"/>
  <c r="Q59" i="7"/>
  <c r="Q57" i="7"/>
  <c r="Q55" i="7"/>
  <c r="AD67" i="7"/>
  <c r="AD59" i="7"/>
  <c r="AD55" i="7"/>
  <c r="U45" i="7"/>
  <c r="R43" i="7"/>
  <c r="S43" i="7" s="1"/>
  <c r="R40" i="7"/>
  <c r="S40" i="7" s="1"/>
  <c r="R36" i="7"/>
  <c r="S36" i="7" s="1"/>
  <c r="Q31" i="7"/>
  <c r="Q29" i="7"/>
  <c r="Q27" i="7"/>
  <c r="Q25" i="7"/>
  <c r="R24" i="7"/>
  <c r="S24" i="7" s="1"/>
  <c r="R18" i="7"/>
  <c r="S18" i="7" s="1"/>
  <c r="Q13" i="7"/>
  <c r="U39" i="7"/>
  <c r="U37" i="7"/>
  <c r="AD31" i="7"/>
  <c r="AD29" i="7"/>
  <c r="AD27" i="7"/>
  <c r="AD25" i="7"/>
  <c r="AD23" i="7"/>
  <c r="AD19" i="7"/>
  <c r="AD13" i="7"/>
  <c r="S13" i="7"/>
  <c r="AD11" i="7"/>
  <c r="AB16" i="7"/>
  <c r="AB22" i="7"/>
  <c r="AA101" i="7"/>
  <c r="AD101" i="7" s="1"/>
  <c r="AB59" i="7"/>
  <c r="AB84" i="7"/>
  <c r="AE98" i="7"/>
  <c r="AF98" i="7" s="1"/>
  <c r="AB86" i="7"/>
  <c r="Q80" i="7"/>
  <c r="Q72" i="7"/>
  <c r="Q70" i="7"/>
  <c r="Q66" i="7"/>
  <c r="AE28" i="7"/>
  <c r="AF28" i="7" s="1"/>
  <c r="Q24" i="7"/>
  <c r="AE88" i="7"/>
  <c r="AF88" i="7" s="1"/>
  <c r="AE86" i="7"/>
  <c r="AF86" i="7" s="1"/>
  <c r="AE42" i="7"/>
  <c r="AF42" i="7" s="1"/>
  <c r="AE36" i="7"/>
  <c r="AF36" i="7" s="1"/>
  <c r="Q40" i="7"/>
  <c r="Q18" i="7"/>
  <c r="Q84" i="7"/>
  <c r="G18" i="7"/>
  <c r="G22" i="7"/>
  <c r="G24" i="7"/>
  <c r="G36" i="7"/>
  <c r="U36" i="7"/>
  <c r="G66" i="7"/>
  <c r="G70" i="7"/>
  <c r="G72" i="7"/>
  <c r="G80" i="7"/>
  <c r="G84" i="7"/>
  <c r="R49" i="8"/>
  <c r="S49" i="8" s="1"/>
  <c r="U64" i="8"/>
  <c r="S64" i="8"/>
  <c r="AD60" i="8"/>
  <c r="Q60" i="8"/>
  <c r="AB58" i="8"/>
  <c r="U58" i="8"/>
  <c r="S58" i="8"/>
  <c r="AD52" i="8"/>
  <c r="Q52" i="8"/>
  <c r="U44" i="8"/>
  <c r="R42" i="8"/>
  <c r="S42" i="8" s="1"/>
  <c r="R37" i="8"/>
  <c r="R35" i="8"/>
  <c r="S35" i="8" s="1"/>
  <c r="Q32" i="8"/>
  <c r="R29" i="8"/>
  <c r="S29" i="8" s="1"/>
  <c r="R27" i="8"/>
  <c r="S27" i="8" s="1"/>
  <c r="Q26" i="8"/>
  <c r="AB22" i="8"/>
  <c r="R21" i="8"/>
  <c r="S21" i="8" s="1"/>
  <c r="Q18" i="8"/>
  <c r="R17" i="8"/>
  <c r="S17" i="8" s="1"/>
  <c r="Q42" i="8"/>
  <c r="U38" i="8"/>
  <c r="U34" i="8"/>
  <c r="R32" i="8"/>
  <c r="S32" i="8" s="1"/>
  <c r="U26" i="8"/>
  <c r="R22" i="8"/>
  <c r="S22" i="8" s="1"/>
  <c r="AD16" i="8"/>
  <c r="Q37" i="8"/>
  <c r="Q35" i="8"/>
  <c r="AE29" i="8"/>
  <c r="AF29" i="8" s="1"/>
  <c r="AE21" i="8"/>
  <c r="AF21" i="8" s="1"/>
  <c r="Q17" i="8"/>
  <c r="AE63" i="8"/>
  <c r="AF63" i="8" s="1"/>
  <c r="AE59" i="8"/>
  <c r="AF59" i="8" s="1"/>
  <c r="AE47" i="8"/>
  <c r="AF47" i="8" s="1"/>
  <c r="Q23" i="8"/>
  <c r="Q47" i="8"/>
  <c r="AE8" i="8"/>
  <c r="AF8" i="8" s="1"/>
  <c r="AA101" i="8"/>
  <c r="AE10" i="8"/>
  <c r="AF10" i="8" s="1"/>
  <c r="AD10" i="8"/>
  <c r="AE24" i="11"/>
  <c r="AF24" i="11" s="1"/>
  <c r="AD24" i="11"/>
  <c r="Q25" i="11"/>
  <c r="R25" i="11"/>
  <c r="AD25" i="11"/>
  <c r="AB25" i="11"/>
  <c r="R26" i="11"/>
  <c r="S26" i="11" s="1"/>
  <c r="Q26" i="11"/>
  <c r="AD26" i="11"/>
  <c r="AE26" i="11"/>
  <c r="AF26" i="11" s="1"/>
  <c r="Q27" i="11"/>
  <c r="R27" i="11"/>
  <c r="S27" i="11" s="1"/>
  <c r="R28" i="11"/>
  <c r="S28" i="11" s="1"/>
  <c r="Q28" i="11"/>
  <c r="AD28" i="11"/>
  <c r="AE28" i="11"/>
  <c r="AF28" i="11" s="1"/>
  <c r="AE31" i="11"/>
  <c r="AF31" i="11" s="1"/>
  <c r="AD31" i="11"/>
  <c r="Q36" i="11"/>
  <c r="U36" i="11"/>
  <c r="G36" i="11"/>
  <c r="AE36" i="11"/>
  <c r="AF36" i="11" s="1"/>
  <c r="AB36" i="11"/>
  <c r="AB38" i="11"/>
  <c r="AE38" i="11"/>
  <c r="AF38" i="11" s="1"/>
  <c r="R39" i="11"/>
  <c r="S39" i="11" s="1"/>
  <c r="U39" i="11"/>
  <c r="AD39" i="11"/>
  <c r="AB39" i="11"/>
  <c r="AE40" i="11"/>
  <c r="AF40" i="11" s="1"/>
  <c r="AB40" i="11"/>
  <c r="AD44" i="11"/>
  <c r="AB44" i="11"/>
  <c r="U45" i="11"/>
  <c r="R45" i="11"/>
  <c r="S45" i="11" s="1"/>
  <c r="AE45" i="11"/>
  <c r="AF45" i="11" s="1"/>
  <c r="AD45" i="11"/>
  <c r="R47" i="11"/>
  <c r="S47" i="11" s="1"/>
  <c r="U47" i="11"/>
  <c r="AD47" i="11"/>
  <c r="AB47" i="11"/>
  <c r="R49" i="11"/>
  <c r="S49" i="11" s="1"/>
  <c r="U49" i="11"/>
  <c r="AD49" i="11"/>
  <c r="AB49" i="11"/>
  <c r="AD52" i="11"/>
  <c r="AB52" i="11"/>
  <c r="R53" i="11"/>
  <c r="S53" i="11" s="1"/>
  <c r="U53" i="11"/>
  <c r="AD54" i="11"/>
  <c r="AB54" i="11"/>
  <c r="AD58" i="11"/>
  <c r="AE58" i="11"/>
  <c r="AF58" i="11" s="1"/>
  <c r="U59" i="11"/>
  <c r="Q59" i="11"/>
  <c r="R63" i="11"/>
  <c r="G63" i="11"/>
  <c r="Q64" i="11"/>
  <c r="U64" i="11"/>
  <c r="G64" i="11"/>
  <c r="AE64" i="11"/>
  <c r="AF64" i="11" s="1"/>
  <c r="AB64" i="11"/>
  <c r="U66" i="11"/>
  <c r="Q66" i="11"/>
  <c r="AB30" i="12"/>
  <c r="AD30" i="12"/>
  <c r="AD32" i="12"/>
  <c r="AE32" i="12"/>
  <c r="AF32" i="12" s="1"/>
  <c r="U33" i="12"/>
  <c r="Q33" i="12"/>
  <c r="Q34" i="12"/>
  <c r="R34" i="12"/>
  <c r="S34" i="12" s="1"/>
  <c r="Q36" i="12"/>
  <c r="R36" i="12"/>
  <c r="S36" i="12" s="1"/>
  <c r="AD36" i="12"/>
  <c r="AB36" i="12"/>
  <c r="AE36" i="12"/>
  <c r="AF36" i="12" s="1"/>
  <c r="Q38" i="12"/>
  <c r="R38" i="12"/>
  <c r="S38" i="12" s="1"/>
  <c r="AE41" i="12"/>
  <c r="AF41" i="12" s="1"/>
  <c r="AB41" i="12"/>
  <c r="Q42" i="12"/>
  <c r="U42" i="12"/>
  <c r="G42" i="12"/>
  <c r="AB47" i="12"/>
  <c r="AE47" i="12"/>
  <c r="AF47" i="12" s="1"/>
  <c r="U49" i="12"/>
  <c r="G49" i="12"/>
  <c r="R49" i="12"/>
  <c r="S49" i="12" s="1"/>
  <c r="AD58" i="12"/>
  <c r="AB58" i="12"/>
  <c r="Q59" i="12"/>
  <c r="U59" i="12"/>
  <c r="G59" i="12"/>
  <c r="AD59" i="12"/>
  <c r="AB59" i="12"/>
  <c r="R60" i="12"/>
  <c r="S60" i="12" s="1"/>
  <c r="U60" i="12"/>
  <c r="R64" i="12"/>
  <c r="S64" i="12" s="1"/>
  <c r="U64" i="12"/>
  <c r="AD64" i="12"/>
  <c r="AB64" i="12"/>
  <c r="U65" i="12"/>
  <c r="Q65" i="12"/>
  <c r="R65" i="12"/>
  <c r="S65" i="12" s="1"/>
  <c r="R66" i="12"/>
  <c r="Q66" i="12"/>
  <c r="AE66" i="12"/>
  <c r="AF66" i="12" s="1"/>
  <c r="AD66" i="12"/>
  <c r="AB70" i="12"/>
  <c r="AD70" i="12"/>
  <c r="AD71" i="12"/>
  <c r="AE71" i="12"/>
  <c r="AF71" i="12" s="1"/>
  <c r="AD80" i="12"/>
  <c r="AB80" i="12"/>
  <c r="AE80" i="12"/>
  <c r="AF80" i="12" s="1"/>
  <c r="AE81" i="12"/>
  <c r="AF81" i="12" s="1"/>
  <c r="AD81" i="12"/>
  <c r="AE83" i="12"/>
  <c r="AF83" i="12" s="1"/>
  <c r="AB83" i="12"/>
  <c r="U84" i="12"/>
  <c r="G84" i="12"/>
  <c r="Q84" i="12"/>
  <c r="U88" i="12"/>
  <c r="S88" i="12"/>
  <c r="R91" i="12"/>
  <c r="Q91" i="12"/>
  <c r="AD91" i="12"/>
  <c r="AE91" i="12"/>
  <c r="AF91" i="12" s="1"/>
  <c r="AD92" i="12"/>
  <c r="AB92" i="12"/>
  <c r="AE92" i="12"/>
  <c r="AF92" i="12" s="1"/>
  <c r="R93" i="12"/>
  <c r="S93" i="12" s="1"/>
  <c r="Q93" i="12"/>
  <c r="AD93" i="12"/>
  <c r="AE93" i="12"/>
  <c r="AF93" i="12" s="1"/>
  <c r="R95" i="12"/>
  <c r="S95" i="12" s="1"/>
  <c r="U95" i="12"/>
  <c r="AD95" i="12"/>
  <c r="AB95" i="12"/>
  <c r="U96" i="12"/>
  <c r="Q96" i="12"/>
  <c r="R97" i="12"/>
  <c r="S97" i="12" s="1"/>
  <c r="Q97" i="12"/>
  <c r="AE97" i="12"/>
  <c r="AF97" i="12" s="1"/>
  <c r="AD97" i="12"/>
  <c r="U99" i="12"/>
  <c r="G99" i="12"/>
  <c r="Q99" i="12"/>
  <c r="Q100" i="12"/>
  <c r="U100" i="12"/>
  <c r="G100" i="12"/>
  <c r="AB101" i="12"/>
  <c r="AE16" i="13"/>
  <c r="AF16" i="13" s="1"/>
  <c r="AB16" i="13"/>
  <c r="Q20" i="13"/>
  <c r="R20" i="13"/>
  <c r="S20" i="13" s="1"/>
  <c r="Q22" i="13"/>
  <c r="R22" i="13"/>
  <c r="S22" i="13" s="1"/>
  <c r="AE23" i="13"/>
  <c r="AF23" i="13" s="1"/>
  <c r="AD23" i="13"/>
  <c r="AB23" i="13"/>
  <c r="Q24" i="13"/>
  <c r="U24" i="13"/>
  <c r="G24" i="13"/>
  <c r="U25" i="13"/>
  <c r="Q25" i="13"/>
  <c r="Q26" i="13"/>
  <c r="U26" i="13"/>
  <c r="G26" i="13"/>
  <c r="R26" i="13"/>
  <c r="S26" i="13" s="1"/>
  <c r="AE36" i="13"/>
  <c r="AF36" i="13" s="1"/>
  <c r="AB36" i="13"/>
  <c r="AD36" i="13"/>
  <c r="Q38" i="13"/>
  <c r="U38" i="13"/>
  <c r="G38" i="13"/>
  <c r="R38" i="13"/>
  <c r="S38" i="13" s="1"/>
  <c r="AE42" i="13"/>
  <c r="AF42" i="13" s="1"/>
  <c r="AD42" i="13"/>
  <c r="AD54" i="13"/>
  <c r="AB54" i="13"/>
  <c r="Q55" i="13"/>
  <c r="U55" i="13"/>
  <c r="G55" i="13"/>
  <c r="R55" i="13"/>
  <c r="S55" i="13" s="1"/>
  <c r="R56" i="13"/>
  <c r="S56" i="13" s="1"/>
  <c r="U56" i="13"/>
  <c r="AD56" i="13"/>
  <c r="AB56" i="13"/>
  <c r="AE77" i="13"/>
  <c r="AF77" i="13" s="1"/>
  <c r="AB77" i="13"/>
  <c r="R78" i="13"/>
  <c r="S78" i="13" s="1"/>
  <c r="U78" i="13"/>
  <c r="AD78" i="13"/>
  <c r="AB78" i="13"/>
  <c r="Q79" i="13"/>
  <c r="R79" i="13"/>
  <c r="S79" i="13" s="1"/>
  <c r="R80" i="13"/>
  <c r="S80" i="13" s="1"/>
  <c r="S81" i="13"/>
  <c r="R81" i="13"/>
  <c r="AE83" i="13"/>
  <c r="AF83" i="13" s="1"/>
  <c r="AD83" i="13"/>
  <c r="AE87" i="13"/>
  <c r="AF87" i="13" s="1"/>
  <c r="AD87" i="13"/>
  <c r="AE88" i="13"/>
  <c r="AF88" i="13" s="1"/>
  <c r="AD88" i="13"/>
  <c r="Q90" i="13"/>
  <c r="U90" i="13"/>
  <c r="G90" i="13"/>
  <c r="R90" i="13"/>
  <c r="S90" i="13" s="1"/>
  <c r="R91" i="13"/>
  <c r="S91" i="13" s="1"/>
  <c r="U91" i="13"/>
  <c r="AD91" i="13"/>
  <c r="AB91" i="13"/>
  <c r="R93" i="13"/>
  <c r="S93" i="13" s="1"/>
  <c r="Q93" i="13"/>
  <c r="AE97" i="13"/>
  <c r="AF97" i="13" s="1"/>
  <c r="AD97" i="13"/>
  <c r="Q98" i="13"/>
  <c r="R98" i="13"/>
  <c r="S98" i="13" s="1"/>
  <c r="U99" i="13"/>
  <c r="R99" i="13"/>
  <c r="S99" i="13" s="1"/>
  <c r="G98" i="8"/>
  <c r="U98" i="8"/>
  <c r="R98" i="9"/>
  <c r="S98" i="9" s="1"/>
  <c r="Q93" i="9"/>
  <c r="Q91" i="9"/>
  <c r="Q89" i="9"/>
  <c r="R78" i="9"/>
  <c r="S78" i="9" s="1"/>
  <c r="AD99" i="9"/>
  <c r="AD95" i="9"/>
  <c r="AD93" i="9"/>
  <c r="AD91" i="9"/>
  <c r="AE88" i="9"/>
  <c r="AF88" i="9" s="1"/>
  <c r="AD81" i="9"/>
  <c r="Q80" i="9"/>
  <c r="R79" i="9"/>
  <c r="S79" i="9" s="1"/>
  <c r="AB78" i="9"/>
  <c r="AD77" i="9"/>
  <c r="AB75" i="9"/>
  <c r="R74" i="9"/>
  <c r="S74" i="9" s="1"/>
  <c r="R70" i="9"/>
  <c r="S70" i="9" s="1"/>
  <c r="S68" i="9"/>
  <c r="R64" i="9"/>
  <c r="S64" i="9" s="1"/>
  <c r="R60" i="9"/>
  <c r="S60" i="9" s="1"/>
  <c r="S58" i="9"/>
  <c r="Q53" i="9"/>
  <c r="AD75" i="9"/>
  <c r="AD73" i="9"/>
  <c r="AD71" i="9"/>
  <c r="AD69" i="9"/>
  <c r="AE60" i="9"/>
  <c r="AF60" i="9" s="1"/>
  <c r="AB58" i="9"/>
  <c r="AD55" i="9"/>
  <c r="AE52" i="9"/>
  <c r="AF52" i="9" s="1"/>
  <c r="AE50" i="9"/>
  <c r="AF50" i="9" s="1"/>
  <c r="R46" i="9"/>
  <c r="S46" i="9" s="1"/>
  <c r="R42" i="9"/>
  <c r="S42" i="9" s="1"/>
  <c r="Q35" i="9"/>
  <c r="AB33" i="9"/>
  <c r="R32" i="9"/>
  <c r="S32" i="9" s="1"/>
  <c r="R24" i="9"/>
  <c r="S24" i="9" s="1"/>
  <c r="Q23" i="9"/>
  <c r="R49" i="9"/>
  <c r="S49" i="9" s="1"/>
  <c r="AE46" i="9"/>
  <c r="AF46" i="9" s="1"/>
  <c r="AE42" i="9"/>
  <c r="AF42" i="9" s="1"/>
  <c r="AE40" i="9"/>
  <c r="AF40" i="9" s="1"/>
  <c r="Q40" i="9"/>
  <c r="AE38" i="9"/>
  <c r="AF38" i="9" s="1"/>
  <c r="AD33" i="9"/>
  <c r="AB30" i="9"/>
  <c r="AE28" i="9"/>
  <c r="AF28" i="9" s="1"/>
  <c r="AD27" i="9"/>
  <c r="AD25" i="9"/>
  <c r="AD23" i="9"/>
  <c r="AD21" i="9"/>
  <c r="AD19" i="9"/>
  <c r="R19" i="9"/>
  <c r="AE16" i="9"/>
  <c r="AF16" i="9" s="1"/>
  <c r="AE12" i="9"/>
  <c r="AF12" i="9" s="1"/>
  <c r="Q8" i="9"/>
  <c r="AB42" i="9"/>
  <c r="AE64" i="9"/>
  <c r="AF64" i="9" s="1"/>
  <c r="AE98" i="9"/>
  <c r="AF98" i="9" s="1"/>
  <c r="AB77" i="9"/>
  <c r="Q74" i="9"/>
  <c r="Q64" i="9"/>
  <c r="Q17" i="9"/>
  <c r="AE68" i="9"/>
  <c r="AF68" i="9" s="1"/>
  <c r="AE49" i="9"/>
  <c r="AF49" i="9" s="1"/>
  <c r="AE43" i="9"/>
  <c r="AF43" i="9" s="1"/>
  <c r="Q83" i="9"/>
  <c r="AB56" i="9"/>
  <c r="AB27" i="9"/>
  <c r="P101" i="9"/>
  <c r="Q43" i="9"/>
  <c r="Q49" i="9"/>
  <c r="Q21" i="9"/>
  <c r="G17" i="9"/>
  <c r="G19" i="9"/>
  <c r="G28" i="9"/>
  <c r="G32" i="9"/>
  <c r="G38" i="9"/>
  <c r="G49" i="9"/>
  <c r="R100" i="10"/>
  <c r="S100" i="10" s="1"/>
  <c r="R88" i="10"/>
  <c r="AD99" i="10"/>
  <c r="AD95" i="10"/>
  <c r="AD91" i="10"/>
  <c r="Q91" i="10"/>
  <c r="R73" i="10"/>
  <c r="S73" i="10" s="1"/>
  <c r="R69" i="10"/>
  <c r="S69" i="10" s="1"/>
  <c r="R61" i="10"/>
  <c r="S61" i="10" s="1"/>
  <c r="R57" i="10"/>
  <c r="S57" i="10" s="1"/>
  <c r="AD93" i="10"/>
  <c r="R87" i="10"/>
  <c r="S87" i="10" s="1"/>
  <c r="AD83" i="10"/>
  <c r="R78" i="10"/>
  <c r="S78" i="10" s="1"/>
  <c r="U76" i="10"/>
  <c r="S76" i="10"/>
  <c r="AD68" i="10"/>
  <c r="Q68" i="10"/>
  <c r="R66" i="10"/>
  <c r="S66" i="10" s="1"/>
  <c r="AD58" i="10"/>
  <c r="AD56" i="10"/>
  <c r="AD54" i="10"/>
  <c r="Q54" i="10"/>
  <c r="AB42" i="10"/>
  <c r="U42" i="10"/>
  <c r="S42" i="10"/>
  <c r="AB38" i="10"/>
  <c r="R37" i="10"/>
  <c r="S37" i="10" s="1"/>
  <c r="R35" i="10"/>
  <c r="S35" i="10" s="1"/>
  <c r="Q34" i="10"/>
  <c r="Q32" i="10"/>
  <c r="AB30" i="10"/>
  <c r="R29" i="10"/>
  <c r="S29" i="10" s="1"/>
  <c r="R27" i="10"/>
  <c r="S27" i="10" s="1"/>
  <c r="Q26" i="10"/>
  <c r="AB22" i="10"/>
  <c r="R21" i="10"/>
  <c r="S21" i="10" s="1"/>
  <c r="R19" i="10"/>
  <c r="S19" i="10" s="1"/>
  <c r="R17" i="10"/>
  <c r="S17" i="10" s="1"/>
  <c r="Q16" i="10"/>
  <c r="Q14" i="10"/>
  <c r="Q10" i="10"/>
  <c r="Q8" i="10"/>
  <c r="P101" i="10"/>
  <c r="U101" i="10" s="1"/>
  <c r="AD74" i="10"/>
  <c r="AD66" i="10"/>
  <c r="AD36" i="10"/>
  <c r="AD32" i="10"/>
  <c r="AD20" i="10"/>
  <c r="AD16" i="10"/>
  <c r="AD8" i="10"/>
  <c r="AB36" i="10"/>
  <c r="AE51" i="10"/>
  <c r="AF51" i="10" s="1"/>
  <c r="AE41" i="10"/>
  <c r="AF41" i="10" s="1"/>
  <c r="AE86" i="10"/>
  <c r="AF86" i="10" s="1"/>
  <c r="AE63" i="10"/>
  <c r="AF63" i="10" s="1"/>
  <c r="AE75" i="10"/>
  <c r="AF75" i="10" s="1"/>
  <c r="AE17" i="10"/>
  <c r="AF17" i="10" s="1"/>
  <c r="AE39" i="10"/>
  <c r="AF39" i="10" s="1"/>
  <c r="AE96" i="10"/>
  <c r="AF96" i="10" s="1"/>
  <c r="S88" i="10"/>
  <c r="AE59" i="10"/>
  <c r="AF59" i="10" s="1"/>
  <c r="AB51" i="10"/>
  <c r="AE37" i="10"/>
  <c r="AF37" i="10" s="1"/>
  <c r="AE31" i="10"/>
  <c r="AF31" i="10" s="1"/>
  <c r="Q25" i="10"/>
  <c r="Q23" i="10"/>
  <c r="AE100" i="10"/>
  <c r="AF100" i="10" s="1"/>
  <c r="Q73" i="10"/>
  <c r="Q69" i="10"/>
  <c r="AE57" i="10"/>
  <c r="AF57" i="10" s="1"/>
  <c r="Q39" i="10"/>
  <c r="Q35" i="10"/>
  <c r="AE29" i="10"/>
  <c r="AF29" i="10" s="1"/>
  <c r="AE27" i="10"/>
  <c r="AF27" i="10" s="1"/>
  <c r="AE21" i="10"/>
  <c r="AF21" i="10" s="1"/>
  <c r="AE19" i="10"/>
  <c r="AF19" i="10" s="1"/>
  <c r="Q17" i="10"/>
  <c r="Q90" i="10"/>
  <c r="Q55" i="10"/>
  <c r="Q37" i="10"/>
  <c r="AB27" i="10"/>
  <c r="AB86" i="10"/>
  <c r="Q63" i="10"/>
  <c r="Q31" i="10"/>
  <c r="AB23" i="10"/>
  <c r="AD75" i="10"/>
  <c r="G87" i="10"/>
  <c r="G88" i="10"/>
  <c r="G90" i="10"/>
  <c r="G100" i="10"/>
  <c r="R66" i="11"/>
  <c r="S66" i="11" s="1"/>
  <c r="R64" i="11"/>
  <c r="S64" i="11" s="1"/>
  <c r="R52" i="11"/>
  <c r="S52" i="11" s="1"/>
  <c r="R44" i="11"/>
  <c r="S44" i="11" s="1"/>
  <c r="R40" i="11"/>
  <c r="S40" i="11" s="1"/>
  <c r="R36" i="11"/>
  <c r="S36" i="11" s="1"/>
  <c r="R32" i="11"/>
  <c r="S32" i="11" s="1"/>
  <c r="U65" i="11"/>
  <c r="AB63" i="11"/>
  <c r="U63" i="11"/>
  <c r="S63" i="11"/>
  <c r="AD53" i="11"/>
  <c r="Q49" i="11"/>
  <c r="Q47" i="11"/>
  <c r="Q39" i="11"/>
  <c r="S25" i="11"/>
  <c r="P101" i="11"/>
  <c r="R59" i="11"/>
  <c r="S59" i="11" s="1"/>
  <c r="Q45" i="11"/>
  <c r="U31" i="11"/>
  <c r="AB26" i="11"/>
  <c r="AD59" i="11"/>
  <c r="AD37" i="11"/>
  <c r="AE32" i="11"/>
  <c r="AF32" i="11" s="1"/>
  <c r="AD64" i="11"/>
  <c r="U54" i="11"/>
  <c r="AD36" i="11"/>
  <c r="Q32" i="11"/>
  <c r="U52" i="11"/>
  <c r="U38" i="11"/>
  <c r="U25" i="11"/>
  <c r="AB58" i="11"/>
  <c r="Q7" i="11"/>
  <c r="R7" i="11"/>
  <c r="S7" i="11" s="1"/>
  <c r="AB7" i="11"/>
  <c r="AA101" i="11"/>
  <c r="R8" i="11"/>
  <c r="S8" i="11" s="1"/>
  <c r="Q8" i="11"/>
  <c r="AE8" i="11"/>
  <c r="AF8" i="11" s="1"/>
  <c r="AD8" i="11"/>
  <c r="U11" i="11"/>
  <c r="Q11" i="11"/>
  <c r="R11" i="11"/>
  <c r="S11" i="11" s="1"/>
  <c r="R12" i="11"/>
  <c r="S12" i="11" s="1"/>
  <c r="Q12" i="11"/>
  <c r="AE12" i="11"/>
  <c r="AF12" i="11" s="1"/>
  <c r="AD12" i="11"/>
  <c r="Q15" i="11"/>
  <c r="R15" i="11"/>
  <c r="S15" i="11" s="1"/>
  <c r="AE15" i="11"/>
  <c r="AF15" i="11" s="1"/>
  <c r="AD15" i="11"/>
  <c r="R16" i="11"/>
  <c r="S16" i="11" s="1"/>
  <c r="Q16" i="11"/>
  <c r="AD16" i="11"/>
  <c r="AE16" i="11"/>
  <c r="AF16" i="11" s="1"/>
  <c r="Q23" i="11"/>
  <c r="R23" i="11"/>
  <c r="S23" i="11" s="1"/>
  <c r="AD23" i="11"/>
  <c r="AB23" i="11"/>
  <c r="AE70" i="11"/>
  <c r="AF70" i="11" s="1"/>
  <c r="AB70" i="11"/>
  <c r="R71" i="11"/>
  <c r="S71" i="11" s="1"/>
  <c r="G71" i="11"/>
  <c r="AD74" i="11"/>
  <c r="AE74" i="11"/>
  <c r="AF74" i="11" s="1"/>
  <c r="U78" i="11"/>
  <c r="Q78" i="11"/>
  <c r="AE78" i="11"/>
  <c r="AF78" i="11" s="1"/>
  <c r="AB78" i="11"/>
  <c r="AE79" i="11"/>
  <c r="AF79" i="11" s="1"/>
  <c r="AD79" i="11"/>
  <c r="Q80" i="11"/>
  <c r="U80" i="11"/>
  <c r="G80" i="11"/>
  <c r="AB80" i="11"/>
  <c r="AE80" i="11"/>
  <c r="AF80" i="11" s="1"/>
  <c r="AD82" i="11"/>
  <c r="AE82" i="11"/>
  <c r="AF82" i="11" s="1"/>
  <c r="U86" i="11"/>
  <c r="Q86" i="11"/>
  <c r="AE86" i="11"/>
  <c r="AF86" i="11" s="1"/>
  <c r="AB86" i="11"/>
  <c r="U88" i="11"/>
  <c r="S88" i="11"/>
  <c r="AE90" i="11"/>
  <c r="AF90" i="11" s="1"/>
  <c r="AB90" i="11"/>
  <c r="U92" i="11"/>
  <c r="Q92" i="11"/>
  <c r="R99" i="11"/>
  <c r="S99" i="11" s="1"/>
  <c r="G99" i="11"/>
  <c r="Q100" i="11"/>
  <c r="U100" i="11"/>
  <c r="G100" i="11"/>
  <c r="AD100" i="11"/>
  <c r="AE100" i="11"/>
  <c r="AF100" i="11" s="1"/>
  <c r="R100" i="12"/>
  <c r="S100" i="12" s="1"/>
  <c r="R96" i="12"/>
  <c r="S96" i="12" s="1"/>
  <c r="R92" i="12"/>
  <c r="S92" i="12" s="1"/>
  <c r="R88" i="12"/>
  <c r="U97" i="12"/>
  <c r="AE95" i="12"/>
  <c r="AF95" i="12" s="1"/>
  <c r="AB93" i="12"/>
  <c r="AB91" i="12"/>
  <c r="S91" i="12"/>
  <c r="R71" i="12"/>
  <c r="S71" i="12" s="1"/>
  <c r="R70" i="12"/>
  <c r="S70" i="12" s="1"/>
  <c r="S66" i="12"/>
  <c r="Q64" i="12"/>
  <c r="AD60" i="12"/>
  <c r="AE58" i="12"/>
  <c r="AF58" i="12" s="1"/>
  <c r="R32" i="12"/>
  <c r="S32" i="12" s="1"/>
  <c r="AD99" i="12"/>
  <c r="Q83" i="12"/>
  <c r="AD72" i="12"/>
  <c r="AE70" i="12"/>
  <c r="AF70" i="12" s="1"/>
  <c r="R33" i="12"/>
  <c r="S33" i="12" s="1"/>
  <c r="AE38" i="12"/>
  <c r="AF38" i="12" s="1"/>
  <c r="AE42" i="12"/>
  <c r="AF42" i="12" s="1"/>
  <c r="AE96" i="12"/>
  <c r="AF96" i="12" s="1"/>
  <c r="Q71" i="12"/>
  <c r="AE65" i="12"/>
  <c r="AF65" i="12" s="1"/>
  <c r="Q49" i="12"/>
  <c r="AB34" i="12"/>
  <c r="AE30" i="12"/>
  <c r="AF30" i="12" s="1"/>
  <c r="P101" i="12"/>
  <c r="U7" i="12"/>
  <c r="R7" i="12"/>
  <c r="S7" i="12" s="1"/>
  <c r="U8" i="12"/>
  <c r="R8" i="12"/>
  <c r="S8" i="12" s="1"/>
  <c r="Q9" i="12"/>
  <c r="R9" i="12"/>
  <c r="S9" i="12" s="1"/>
  <c r="U10" i="12"/>
  <c r="R10" i="12"/>
  <c r="S10" i="12" s="1"/>
  <c r="AD10" i="12"/>
  <c r="AE10" i="12"/>
  <c r="AF10" i="12" s="1"/>
  <c r="AE11" i="12"/>
  <c r="AF11" i="12" s="1"/>
  <c r="AD11" i="12"/>
  <c r="Q14" i="12"/>
  <c r="R14" i="12"/>
  <c r="S14" i="12" s="1"/>
  <c r="AD14" i="12"/>
  <c r="AE14" i="12"/>
  <c r="AF14" i="12" s="1"/>
  <c r="U17" i="12"/>
  <c r="Q17" i="12"/>
  <c r="Q20" i="12"/>
  <c r="U20" i="12"/>
  <c r="G20" i="12"/>
  <c r="R20" i="12"/>
  <c r="S20" i="12" s="1"/>
  <c r="AD20" i="12"/>
  <c r="AE20" i="12"/>
  <c r="AF20" i="12" s="1"/>
  <c r="Q22" i="12"/>
  <c r="U22" i="12"/>
  <c r="G22" i="12"/>
  <c r="R22" i="12"/>
  <c r="S22" i="12" s="1"/>
  <c r="AD22" i="12"/>
  <c r="AB22" i="12"/>
  <c r="AE27" i="12"/>
  <c r="AF27" i="12" s="1"/>
  <c r="AD27" i="12"/>
  <c r="AB27" i="12"/>
  <c r="U28" i="12"/>
  <c r="Q28" i="12"/>
  <c r="U29" i="12"/>
  <c r="Q29" i="12"/>
  <c r="AD45" i="12"/>
  <c r="AE45" i="12"/>
  <c r="AF45" i="12" s="1"/>
  <c r="U46" i="12"/>
  <c r="R46" i="12"/>
  <c r="S46" i="12" s="1"/>
  <c r="U47" i="12"/>
  <c r="G47" i="12"/>
  <c r="AD47" i="12"/>
  <c r="AB49" i="12"/>
  <c r="AE49" i="12"/>
  <c r="AF49" i="12" s="1"/>
  <c r="R50" i="12"/>
  <c r="S50" i="12" s="1"/>
  <c r="G50" i="12"/>
  <c r="Q50" i="12"/>
  <c r="AD50" i="12"/>
  <c r="AE50" i="12"/>
  <c r="AF50" i="12" s="1"/>
  <c r="AB50" i="12"/>
  <c r="Q51" i="12"/>
  <c r="U51" i="12"/>
  <c r="G51" i="12"/>
  <c r="R52" i="12"/>
  <c r="S52" i="12" s="1"/>
  <c r="Q52" i="12"/>
  <c r="AD52" i="12"/>
  <c r="AE52" i="12"/>
  <c r="AF52" i="12" s="1"/>
  <c r="AB52" i="12"/>
  <c r="U53" i="12"/>
  <c r="Q53" i="12"/>
  <c r="R53" i="12"/>
  <c r="S53" i="12" s="1"/>
  <c r="AB75" i="12"/>
  <c r="AD75" i="12"/>
  <c r="AE75" i="12"/>
  <c r="AF75" i="12" s="1"/>
  <c r="U77" i="12"/>
  <c r="R77" i="12"/>
  <c r="S77" i="12" s="1"/>
  <c r="U85" i="12"/>
  <c r="G85" i="12"/>
  <c r="Q85" i="12"/>
  <c r="U86" i="12"/>
  <c r="G86" i="12"/>
  <c r="Q86" i="12"/>
  <c r="R86" i="12"/>
  <c r="S86" i="12" s="1"/>
  <c r="AD86" i="12"/>
  <c r="R92" i="13"/>
  <c r="S92" i="13" s="1"/>
  <c r="U93" i="13"/>
  <c r="AE91" i="13"/>
  <c r="AF91" i="13" s="1"/>
  <c r="AD81" i="13"/>
  <c r="AB87" i="13"/>
  <c r="AB83" i="13"/>
  <c r="U81" i="13"/>
  <c r="U80" i="13"/>
  <c r="Q78" i="13"/>
  <c r="Q56" i="13"/>
  <c r="R24" i="13"/>
  <c r="S24" i="13" s="1"/>
  <c r="AE99" i="13"/>
  <c r="AF99" i="13" s="1"/>
  <c r="AD25" i="13"/>
  <c r="U23" i="13"/>
  <c r="P101" i="13"/>
  <c r="U7" i="13"/>
  <c r="S7" i="13"/>
  <c r="AB7" i="13"/>
  <c r="AD7" i="13"/>
  <c r="Q8" i="13"/>
  <c r="R8" i="13"/>
  <c r="S8" i="13" s="1"/>
  <c r="Q12" i="13"/>
  <c r="R12" i="13"/>
  <c r="S12" i="13" s="1"/>
  <c r="Q14" i="13"/>
  <c r="R14" i="13"/>
  <c r="S14" i="13" s="1"/>
  <c r="AE15" i="13"/>
  <c r="AF15" i="13" s="1"/>
  <c r="AD15" i="13"/>
  <c r="AB15" i="13"/>
  <c r="AE26" i="13"/>
  <c r="AF26" i="13" s="1"/>
  <c r="AB26" i="13"/>
  <c r="R31" i="13"/>
  <c r="S31" i="13" s="1"/>
  <c r="U31" i="13"/>
  <c r="Q31" i="13"/>
  <c r="R33" i="13"/>
  <c r="S33" i="13" s="1"/>
  <c r="Q33" i="13"/>
  <c r="AE33" i="13"/>
  <c r="AF33" i="13" s="1"/>
  <c r="AD33" i="13"/>
  <c r="Q34" i="13"/>
  <c r="U34" i="13"/>
  <c r="G34" i="13"/>
  <c r="R34" i="13"/>
  <c r="S34" i="13" s="1"/>
  <c r="AE35" i="13"/>
  <c r="AF35" i="13" s="1"/>
  <c r="AD35" i="13"/>
  <c r="AE95" i="14"/>
  <c r="AF95" i="14" s="1"/>
  <c r="AD95" i="14"/>
  <c r="AE93" i="14"/>
  <c r="AF93" i="14" s="1"/>
  <c r="AB93" i="14"/>
  <c r="AE91" i="14"/>
  <c r="AF91" i="14" s="1"/>
  <c r="AD91" i="14"/>
  <c r="AE87" i="14"/>
  <c r="AF87" i="14" s="1"/>
  <c r="AD87" i="14"/>
  <c r="AE85" i="14"/>
  <c r="AF85" i="14" s="1"/>
  <c r="AB85" i="14"/>
  <c r="AE83" i="14"/>
  <c r="AF83" i="14" s="1"/>
  <c r="AD83" i="14"/>
  <c r="AE79" i="14"/>
  <c r="AF79" i="14" s="1"/>
  <c r="AD79" i="14"/>
  <c r="AE77" i="14"/>
  <c r="AF77" i="14" s="1"/>
  <c r="AB77" i="14"/>
  <c r="AE75" i="14"/>
  <c r="AF75" i="14" s="1"/>
  <c r="AD75" i="14"/>
  <c r="AE73" i="14"/>
  <c r="AF73" i="14" s="1"/>
  <c r="AB73" i="14"/>
  <c r="AE71" i="14"/>
  <c r="AF71" i="14" s="1"/>
  <c r="AD71" i="14"/>
  <c r="AE69" i="14"/>
  <c r="AF69" i="14" s="1"/>
  <c r="AB69" i="14"/>
  <c r="AE67" i="14"/>
  <c r="AF67" i="14" s="1"/>
  <c r="AD67" i="14"/>
  <c r="AE65" i="14"/>
  <c r="AF65" i="14" s="1"/>
  <c r="AB65" i="14"/>
  <c r="AE63" i="14"/>
  <c r="AF63" i="14" s="1"/>
  <c r="AD63" i="14"/>
  <c r="AE59" i="14"/>
  <c r="AF59" i="14" s="1"/>
  <c r="AD59" i="14"/>
  <c r="AE57" i="14"/>
  <c r="AF57" i="14" s="1"/>
  <c r="AB57" i="14"/>
  <c r="AE55" i="14"/>
  <c r="AF55" i="14" s="1"/>
  <c r="AD55" i="14"/>
  <c r="AE51" i="14"/>
  <c r="AF51" i="14" s="1"/>
  <c r="AD51" i="14"/>
  <c r="AE49" i="14"/>
  <c r="AF49" i="14" s="1"/>
  <c r="AB49" i="14"/>
  <c r="AE47" i="14"/>
  <c r="AF47" i="14" s="1"/>
  <c r="AD47" i="14"/>
  <c r="AE43" i="14"/>
  <c r="AF43" i="14" s="1"/>
  <c r="AD43" i="14"/>
  <c r="AE41" i="14"/>
  <c r="AF41" i="14" s="1"/>
  <c r="AB41" i="14"/>
  <c r="AE39" i="14"/>
  <c r="AF39" i="14" s="1"/>
  <c r="AD39" i="14"/>
  <c r="AE35" i="14"/>
  <c r="AF35" i="14" s="1"/>
  <c r="AD35" i="14"/>
  <c r="AE33" i="14"/>
  <c r="AF33" i="14" s="1"/>
  <c r="AB33" i="14"/>
  <c r="AE31" i="14"/>
  <c r="AF31" i="14" s="1"/>
  <c r="AD31" i="14"/>
  <c r="AE27" i="14"/>
  <c r="AF27" i="14" s="1"/>
  <c r="AB27" i="14"/>
  <c r="AE25" i="14"/>
  <c r="AF25" i="14" s="1"/>
  <c r="AB25" i="14"/>
  <c r="AE23" i="14"/>
  <c r="AF23" i="14" s="1"/>
  <c r="AB23" i="14"/>
  <c r="AE17" i="14"/>
  <c r="AF17" i="14" s="1"/>
  <c r="AB17" i="14"/>
  <c r="AE15" i="14"/>
  <c r="AF15" i="14" s="1"/>
  <c r="AB15" i="14"/>
  <c r="AE9" i="14"/>
  <c r="AF9" i="14" s="1"/>
  <c r="AB9" i="14"/>
  <c r="AE7" i="14"/>
  <c r="AF7" i="14" s="1"/>
  <c r="AA101" i="14"/>
  <c r="AB101" i="14" s="1"/>
  <c r="AB7" i="14"/>
  <c r="AE34" i="13"/>
  <c r="AF34" i="13" s="1"/>
  <c r="AB34" i="13"/>
  <c r="AE40" i="13"/>
  <c r="AF40" i="13" s="1"/>
  <c r="AD40" i="13"/>
  <c r="Q45" i="13"/>
  <c r="U45" i="13"/>
  <c r="G45" i="13"/>
  <c r="AE49" i="13"/>
  <c r="AF49" i="13" s="1"/>
  <c r="AD49" i="13"/>
  <c r="R50" i="13"/>
  <c r="S50" i="13" s="1"/>
  <c r="G50" i="13"/>
  <c r="Q51" i="13"/>
  <c r="U51" i="13"/>
  <c r="G51" i="13"/>
  <c r="Q59" i="13"/>
  <c r="U59" i="13"/>
  <c r="G59" i="13"/>
  <c r="AE63" i="13"/>
  <c r="AF63" i="13" s="1"/>
  <c r="AD63" i="13"/>
  <c r="R64" i="13"/>
  <c r="S64" i="13" s="1"/>
  <c r="G64" i="13"/>
  <c r="Q65" i="13"/>
  <c r="U65" i="13"/>
  <c r="G65" i="13"/>
  <c r="Q67" i="13"/>
  <c r="U67" i="13"/>
  <c r="G67" i="13"/>
  <c r="AD7" i="14"/>
  <c r="AD15" i="14"/>
  <c r="AD23" i="14"/>
  <c r="AD27" i="14"/>
  <c r="AD29" i="14"/>
  <c r="AB39" i="14"/>
  <c r="AD41" i="14"/>
  <c r="AD45" i="14"/>
  <c r="AB51" i="14"/>
  <c r="AB55" i="14"/>
  <c r="AD57" i="14"/>
  <c r="AD61" i="14"/>
  <c r="AD69" i="14"/>
  <c r="AB75" i="14"/>
  <c r="AD77" i="14"/>
  <c r="AD81" i="14"/>
  <c r="AB87" i="14"/>
  <c r="AD89" i="14"/>
  <c r="AB95" i="14"/>
  <c r="R101" i="14"/>
  <c r="U100" i="14"/>
  <c r="Q100" i="14"/>
  <c r="G98" i="14"/>
  <c r="S98" i="14"/>
  <c r="U96" i="14"/>
  <c r="Q96" i="14"/>
  <c r="G94" i="14"/>
  <c r="S94" i="14"/>
  <c r="U92" i="14"/>
  <c r="Q92" i="14"/>
  <c r="G90" i="14"/>
  <c r="S90" i="14"/>
  <c r="G86" i="14"/>
  <c r="S86" i="14"/>
  <c r="U84" i="14"/>
  <c r="Q84" i="14"/>
  <c r="G82" i="14"/>
  <c r="S82" i="14"/>
  <c r="U80" i="14"/>
  <c r="Q80" i="14"/>
  <c r="G78" i="14"/>
  <c r="S78" i="14"/>
  <c r="U76" i="14"/>
  <c r="Q76" i="14"/>
  <c r="G74" i="14"/>
  <c r="S74" i="14"/>
  <c r="U72" i="14"/>
  <c r="Q72" i="14"/>
  <c r="G70" i="14"/>
  <c r="S70" i="14"/>
  <c r="U68" i="14"/>
  <c r="Q68" i="14"/>
  <c r="G66" i="14"/>
  <c r="S66" i="14"/>
  <c r="U64" i="14"/>
  <c r="Q64" i="14"/>
  <c r="G62" i="14"/>
  <c r="S62" i="14"/>
  <c r="U60" i="14"/>
  <c r="Q60" i="14"/>
  <c r="G58" i="14"/>
  <c r="S58" i="14"/>
  <c r="U56" i="14"/>
  <c r="Q56" i="14"/>
  <c r="G54" i="14"/>
  <c r="S54" i="14"/>
  <c r="U52" i="14"/>
  <c r="Q52" i="14"/>
  <c r="G50" i="14"/>
  <c r="S50" i="14"/>
  <c r="U48" i="14"/>
  <c r="Q48" i="14"/>
  <c r="G46" i="14"/>
  <c r="S46" i="14"/>
  <c r="U44" i="14"/>
  <c r="Q44" i="14"/>
  <c r="G42" i="14"/>
  <c r="G101" i="14" s="1"/>
  <c r="S42" i="14"/>
  <c r="S39" i="14"/>
  <c r="U37" i="14"/>
  <c r="Q37" i="14"/>
  <c r="S35" i="14"/>
  <c r="U33" i="14"/>
  <c r="Q33" i="14"/>
  <c r="S31" i="14"/>
  <c r="U29" i="14"/>
  <c r="Q29" i="14"/>
  <c r="U27" i="14"/>
  <c r="Q27" i="14"/>
  <c r="U25" i="14"/>
  <c r="Q25" i="14"/>
  <c r="U23" i="14"/>
  <c r="Q23" i="14"/>
  <c r="U21" i="14"/>
  <c r="Q21" i="14"/>
  <c r="U19" i="14"/>
  <c r="Q19" i="14"/>
  <c r="U17" i="14"/>
  <c r="Q17" i="14"/>
  <c r="U15" i="14"/>
  <c r="Q15" i="14"/>
  <c r="U13" i="14"/>
  <c r="Q13" i="14"/>
  <c r="U11" i="14"/>
  <c r="Q11" i="14"/>
  <c r="U9" i="14"/>
  <c r="Q9" i="14"/>
  <c r="P101" i="14"/>
  <c r="U101" i="14" s="1"/>
  <c r="U7" i="14"/>
  <c r="Q7" i="14"/>
  <c r="N101" i="14"/>
  <c r="Y101" i="14"/>
  <c r="W6" i="18"/>
  <c r="X6" i="18" s="1"/>
  <c r="Y6" i="18" s="1"/>
  <c r="Z6" i="18" s="1"/>
  <c r="Y4" i="18"/>
  <c r="R101" i="3"/>
  <c r="S101" i="3" s="1"/>
  <c r="S75" i="3"/>
  <c r="R101" i="5"/>
  <c r="S101" i="5" s="1"/>
  <c r="S82" i="5"/>
  <c r="U8" i="7"/>
  <c r="G8" i="7"/>
  <c r="Q8" i="7"/>
  <c r="U16" i="7"/>
  <c r="Q16" i="7"/>
  <c r="U20" i="7"/>
  <c r="Q20" i="7"/>
  <c r="AD26" i="7"/>
  <c r="AB26" i="7"/>
  <c r="U30" i="7"/>
  <c r="G30" i="7"/>
  <c r="U50" i="7"/>
  <c r="Q50" i="7"/>
  <c r="AD58" i="7"/>
  <c r="AB58" i="7"/>
  <c r="U62" i="7"/>
  <c r="G62" i="7"/>
  <c r="S67" i="1"/>
  <c r="S65" i="1"/>
  <c r="S57" i="1"/>
  <c r="S50" i="1"/>
  <c r="S49" i="1"/>
  <c r="S46" i="1"/>
  <c r="S40" i="1"/>
  <c r="S39" i="1"/>
  <c r="S38" i="1"/>
  <c r="S36" i="1"/>
  <c r="S34" i="1"/>
  <c r="S32" i="1"/>
  <c r="S31" i="1"/>
  <c r="S30" i="1"/>
  <c r="S28" i="1"/>
  <c r="S26" i="1"/>
  <c r="S24" i="1"/>
  <c r="S22" i="1"/>
  <c r="S19" i="1"/>
  <c r="S18" i="1"/>
  <c r="S17" i="1"/>
  <c r="S15" i="1"/>
  <c r="S14" i="1"/>
  <c r="Q12" i="1"/>
  <c r="G24" i="1"/>
  <c r="G32" i="1"/>
  <c r="G40" i="1"/>
  <c r="R35" i="1"/>
  <c r="S35" i="1" s="1"/>
  <c r="R27" i="1"/>
  <c r="S27" i="1" s="1"/>
  <c r="R20" i="1"/>
  <c r="S20" i="1" s="1"/>
  <c r="R12" i="1"/>
  <c r="S12" i="1" s="1"/>
  <c r="G10" i="1"/>
  <c r="G18" i="1"/>
  <c r="G26" i="1"/>
  <c r="G34" i="1"/>
  <c r="G68" i="1"/>
  <c r="R70" i="1"/>
  <c r="S70" i="1" s="1"/>
  <c r="R54" i="1"/>
  <c r="S54" i="1" s="1"/>
  <c r="R37" i="1"/>
  <c r="S37" i="1" s="1"/>
  <c r="R21" i="1"/>
  <c r="S21" i="1" s="1"/>
  <c r="R13" i="1"/>
  <c r="S13" i="1" s="1"/>
  <c r="G80" i="1"/>
  <c r="R58" i="1"/>
  <c r="S58" i="1" s="1"/>
  <c r="R25" i="1"/>
  <c r="S25" i="1" s="1"/>
  <c r="R7" i="1"/>
  <c r="S7" i="1" s="1"/>
  <c r="R98" i="1"/>
  <c r="S98" i="1" s="1"/>
  <c r="R33" i="1"/>
  <c r="S33" i="1" s="1"/>
  <c r="R11" i="1"/>
  <c r="S11" i="1" s="1"/>
  <c r="P101" i="1"/>
  <c r="G74" i="3"/>
  <c r="G75" i="3"/>
  <c r="G76" i="3"/>
  <c r="G77" i="3"/>
  <c r="G78" i="3"/>
  <c r="G79" i="3"/>
  <c r="G80" i="3"/>
  <c r="G81" i="3"/>
  <c r="G88" i="3"/>
  <c r="G96" i="3"/>
  <c r="G74" i="4"/>
  <c r="G78" i="4"/>
  <c r="G81" i="4"/>
  <c r="G82" i="4"/>
  <c r="G86" i="4"/>
  <c r="G92" i="4"/>
  <c r="G19" i="5"/>
  <c r="G21" i="5"/>
  <c r="G23" i="5"/>
  <c r="G25" i="5"/>
  <c r="G27" i="5"/>
  <c r="G29" i="5"/>
  <c r="G31" i="5"/>
  <c r="G33" i="5"/>
  <c r="G35" i="5"/>
  <c r="G37" i="5"/>
  <c r="G39" i="5"/>
  <c r="G63" i="5"/>
  <c r="G67" i="5"/>
  <c r="G71" i="5"/>
  <c r="G75" i="5"/>
  <c r="G79" i="5"/>
  <c r="G82" i="5"/>
  <c r="G84" i="5"/>
  <c r="G86" i="5"/>
  <c r="G88" i="5"/>
  <c r="G89" i="5"/>
  <c r="AD90" i="5"/>
  <c r="AB92" i="5"/>
  <c r="G93" i="5"/>
  <c r="AD94" i="5"/>
  <c r="AA101" i="5"/>
  <c r="U14" i="6"/>
  <c r="U10" i="6"/>
  <c r="AE21" i="6"/>
  <c r="AF21" i="6" s="1"/>
  <c r="AE17" i="6"/>
  <c r="AF17" i="6" s="1"/>
  <c r="Q13" i="6"/>
  <c r="Q9" i="6"/>
  <c r="AE31" i="6"/>
  <c r="AF31" i="6" s="1"/>
  <c r="AB30" i="6"/>
  <c r="Q39" i="6"/>
  <c r="G39" i="6"/>
  <c r="G50" i="6"/>
  <c r="G95" i="6"/>
  <c r="AB101" i="7"/>
  <c r="Q23" i="7"/>
  <c r="R20" i="7"/>
  <c r="S20" i="7" s="1"/>
  <c r="R16" i="7"/>
  <c r="S16" i="7" s="1"/>
  <c r="Q11" i="7"/>
  <c r="Q9" i="7"/>
  <c r="AE7" i="7"/>
  <c r="AF7" i="7" s="1"/>
  <c r="S7" i="7"/>
  <c r="U33" i="7"/>
  <c r="U23" i="7"/>
  <c r="U21" i="7"/>
  <c r="U17" i="7"/>
  <c r="U15" i="7"/>
  <c r="U11" i="7"/>
  <c r="U9" i="7"/>
  <c r="AB38" i="7"/>
  <c r="AE32" i="7"/>
  <c r="AF32" i="7" s="1"/>
  <c r="AE30" i="7"/>
  <c r="AF30" i="7" s="1"/>
  <c r="Q12" i="7"/>
  <c r="Q46" i="7"/>
  <c r="G58" i="9"/>
  <c r="G72" i="9"/>
  <c r="G74" i="9"/>
  <c r="G78" i="7"/>
  <c r="U78" i="7"/>
  <c r="S37" i="8"/>
  <c r="AB34" i="8"/>
  <c r="R33" i="8"/>
  <c r="S33" i="8" s="1"/>
  <c r="R31" i="8"/>
  <c r="S31" i="8" s="1"/>
  <c r="Q30" i="8"/>
  <c r="Q20" i="8"/>
  <c r="Q16" i="8"/>
  <c r="R15" i="8"/>
  <c r="S15" i="8" s="1"/>
  <c r="R13" i="8"/>
  <c r="S13" i="8" s="1"/>
  <c r="R11" i="8"/>
  <c r="S11" i="8" s="1"/>
  <c r="AD7" i="8"/>
  <c r="U7" i="8"/>
  <c r="P101" i="8"/>
  <c r="AD54" i="8"/>
  <c r="AD46" i="8"/>
  <c r="AD34" i="8"/>
  <c r="AD30" i="8"/>
  <c r="AB65" i="8"/>
  <c r="Q57" i="8"/>
  <c r="AE37" i="8"/>
  <c r="AF37" i="8" s="1"/>
  <c r="Q29" i="8"/>
  <c r="AE27" i="8"/>
  <c r="AF27" i="8" s="1"/>
  <c r="AE19" i="8"/>
  <c r="AF19" i="8" s="1"/>
  <c r="AB9" i="8"/>
  <c r="AE75" i="8"/>
  <c r="AF75" i="8" s="1"/>
  <c r="AE67" i="8"/>
  <c r="AF67" i="8" s="1"/>
  <c r="AE53" i="8"/>
  <c r="AF53" i="8" s="1"/>
  <c r="AE41" i="8"/>
  <c r="AF41" i="8" s="1"/>
  <c r="AE15" i="8"/>
  <c r="AF15" i="8" s="1"/>
  <c r="AE11" i="8"/>
  <c r="AF11" i="8" s="1"/>
  <c r="AB27" i="8"/>
  <c r="Q31" i="8"/>
  <c r="Q33" i="8"/>
  <c r="Q90" i="8"/>
  <c r="Q75" i="8"/>
  <c r="G7" i="8"/>
  <c r="G29" i="8"/>
  <c r="G44" i="8"/>
  <c r="G67" i="8"/>
  <c r="G75" i="8"/>
  <c r="G80" i="8"/>
  <c r="G87" i="8"/>
  <c r="G88" i="8"/>
  <c r="G90" i="8"/>
  <c r="G94" i="8"/>
  <c r="G97" i="8"/>
  <c r="G99" i="8"/>
  <c r="G44" i="9"/>
  <c r="AE69" i="9"/>
  <c r="AF69" i="9" s="1"/>
  <c r="G70" i="9"/>
  <c r="U70" i="9"/>
  <c r="G33" i="10"/>
  <c r="G35" i="10"/>
  <c r="G55" i="10"/>
  <c r="G61" i="10"/>
  <c r="U61" i="10"/>
  <c r="G68" i="10"/>
  <c r="G73" i="10"/>
  <c r="G75" i="10"/>
  <c r="G76" i="10"/>
  <c r="G85" i="10"/>
  <c r="G15" i="11"/>
  <c r="U15" i="11"/>
  <c r="G21" i="11"/>
  <c r="U21" i="11"/>
  <c r="AD38" i="11"/>
  <c r="G57" i="11"/>
  <c r="G59" i="11"/>
  <c r="G65" i="11"/>
  <c r="G66" i="11"/>
  <c r="G14" i="12"/>
  <c r="U14" i="12"/>
  <c r="G24" i="12"/>
  <c r="G26" i="12"/>
  <c r="U26" i="12"/>
  <c r="G30" i="12"/>
  <c r="G32" i="12"/>
  <c r="G34" i="12"/>
  <c r="U34" i="12"/>
  <c r="G36" i="12"/>
  <c r="U36" i="12"/>
  <c r="G38" i="12"/>
  <c r="U38" i="12"/>
  <c r="AD40" i="12"/>
  <c r="G53" i="12"/>
  <c r="G64" i="12"/>
  <c r="G71" i="12"/>
  <c r="AD73" i="12"/>
  <c r="G93" i="12"/>
  <c r="AD94" i="12"/>
  <c r="G96" i="12"/>
  <c r="AB38" i="13"/>
  <c r="AB40" i="13"/>
  <c r="G42" i="13"/>
  <c r="U42" i="13"/>
  <c r="G47" i="13"/>
  <c r="U47" i="13"/>
  <c r="G49" i="13"/>
  <c r="U49" i="13"/>
  <c r="Q57" i="13"/>
  <c r="U57" i="13"/>
  <c r="Q63" i="13"/>
  <c r="U63" i="13"/>
  <c r="G63" i="13"/>
  <c r="G7" i="10"/>
  <c r="G11" i="10"/>
  <c r="G27" i="10"/>
  <c r="G39" i="10"/>
  <c r="G42" i="10"/>
  <c r="G47" i="10"/>
  <c r="U47" i="10"/>
  <c r="G77" i="12"/>
  <c r="G78" i="12"/>
  <c r="G79" i="12"/>
  <c r="U79" i="12"/>
  <c r="G82" i="12"/>
  <c r="U82" i="12"/>
  <c r="G8" i="13"/>
  <c r="U8" i="13"/>
  <c r="G14" i="13"/>
  <c r="U14" i="13"/>
  <c r="AD18" i="13"/>
  <c r="G20" i="13"/>
  <c r="U20" i="13"/>
  <c r="G22" i="13"/>
  <c r="U22" i="13"/>
  <c r="U28" i="13"/>
  <c r="U30" i="13"/>
  <c r="S40" i="14"/>
  <c r="AD65" i="13"/>
  <c r="G66" i="13"/>
  <c r="G69" i="13"/>
  <c r="U69" i="13"/>
  <c r="AD77" i="13"/>
  <c r="G78" i="13"/>
  <c r="G79" i="13"/>
  <c r="U79" i="13"/>
  <c r="AD86" i="13"/>
  <c r="G92" i="13"/>
  <c r="U92" i="13"/>
  <c r="G96" i="13"/>
  <c r="U96" i="13"/>
  <c r="G98" i="13"/>
  <c r="U98" i="13"/>
  <c r="G100" i="13"/>
  <c r="U100" i="13"/>
  <c r="U5" i="17"/>
  <c r="U6" i="17"/>
  <c r="V6" i="17" s="1"/>
  <c r="S6" i="16"/>
  <c r="T6" i="16" s="1"/>
  <c r="S5" i="16"/>
  <c r="S69" i="2"/>
  <c r="G7" i="4"/>
  <c r="G9" i="4"/>
  <c r="G11" i="4"/>
  <c r="G53" i="4"/>
  <c r="G55" i="4"/>
  <c r="G57" i="4"/>
  <c r="U57" i="4"/>
  <c r="G100" i="4"/>
  <c r="G57" i="6"/>
  <c r="G72" i="6"/>
  <c r="G76" i="6"/>
  <c r="G89" i="6"/>
  <c r="G91" i="6"/>
  <c r="G98" i="6"/>
  <c r="G96" i="7"/>
  <c r="G100" i="7"/>
  <c r="G70" i="2"/>
  <c r="G71" i="2"/>
  <c r="G72" i="2"/>
  <c r="G73" i="2"/>
  <c r="G74" i="2"/>
  <c r="G75" i="2"/>
  <c r="G76" i="2"/>
  <c r="G77" i="2"/>
  <c r="G78" i="2"/>
  <c r="G79" i="2"/>
  <c r="G82" i="2"/>
  <c r="G88" i="2"/>
  <c r="G92" i="2"/>
  <c r="G96" i="2"/>
  <c r="G100" i="2"/>
  <c r="G84" i="3"/>
  <c r="G31" i="4"/>
  <c r="G33" i="4"/>
  <c r="G35" i="4"/>
  <c r="G37" i="4"/>
  <c r="G39" i="4"/>
  <c r="U39" i="4"/>
  <c r="G64" i="4"/>
  <c r="G68" i="4"/>
  <c r="G72" i="4"/>
  <c r="U72" i="4"/>
  <c r="G8" i="5"/>
  <c r="G10" i="5"/>
  <c r="G12" i="5"/>
  <c r="G14" i="5"/>
  <c r="G16" i="5"/>
  <c r="G18" i="5"/>
  <c r="U18" i="5"/>
  <c r="AB7" i="6"/>
  <c r="G9" i="6"/>
  <c r="G13" i="6"/>
  <c r="G17" i="6"/>
  <c r="G21" i="6"/>
  <c r="G31" i="6"/>
  <c r="G68" i="6"/>
  <c r="G100" i="6"/>
  <c r="G20" i="7"/>
  <c r="G26" i="7"/>
  <c r="G28" i="7"/>
  <c r="G34" i="7"/>
  <c r="U34" i="7"/>
  <c r="G46" i="7"/>
  <c r="G58" i="7"/>
  <c r="G60" i="7"/>
  <c r="G68" i="7"/>
  <c r="G74" i="7"/>
  <c r="G81" i="7"/>
  <c r="G82" i="7"/>
  <c r="G90" i="7"/>
  <c r="G98" i="7"/>
  <c r="G19" i="8"/>
  <c r="G25" i="8"/>
  <c r="G49" i="8"/>
  <c r="G52" i="8"/>
  <c r="G57" i="8"/>
  <c r="G60" i="8"/>
  <c r="G64" i="8"/>
  <c r="G68" i="8"/>
  <c r="G73" i="8"/>
  <c r="G77" i="8"/>
  <c r="G85" i="8"/>
  <c r="G91" i="8"/>
  <c r="G96" i="8"/>
  <c r="AA101" i="9"/>
  <c r="Q12" i="9"/>
  <c r="G18" i="9"/>
  <c r="G22" i="9"/>
  <c r="G24" i="9"/>
  <c r="G27" i="9"/>
  <c r="G29" i="9"/>
  <c r="G36" i="9"/>
  <c r="G43" i="9"/>
  <c r="G48" i="9"/>
  <c r="G61" i="9"/>
  <c r="G79" i="9"/>
  <c r="U79" i="9"/>
  <c r="G85" i="9"/>
  <c r="G43" i="8"/>
  <c r="G90" i="9"/>
  <c r="G94" i="9"/>
  <c r="G13" i="10"/>
  <c r="U13" i="10"/>
  <c r="G19" i="10"/>
  <c r="G23" i="10"/>
  <c r="G31" i="10"/>
  <c r="G48" i="10"/>
  <c r="G54" i="10"/>
  <c r="G59" i="10"/>
  <c r="G67" i="10"/>
  <c r="G69" i="10"/>
  <c r="G71" i="10"/>
  <c r="G80" i="10"/>
  <c r="G82" i="10"/>
  <c r="G92" i="10"/>
  <c r="G7" i="11"/>
  <c r="G40" i="11"/>
  <c r="U40" i="11"/>
  <c r="G49" i="11"/>
  <c r="G98" i="11"/>
  <c r="AE84" i="13"/>
  <c r="AF84" i="13" s="1"/>
  <c r="AD84" i="13"/>
  <c r="U85" i="13"/>
  <c r="G85" i="13"/>
  <c r="Q86" i="13"/>
  <c r="U86" i="13"/>
  <c r="G86" i="13"/>
  <c r="AE90" i="13"/>
  <c r="AF90" i="13" s="1"/>
  <c r="AD90" i="13"/>
  <c r="AE94" i="13"/>
  <c r="AF94" i="13" s="1"/>
  <c r="AD94" i="13"/>
  <c r="G95" i="10"/>
  <c r="G13" i="11"/>
  <c r="G18" i="11"/>
  <c r="G27" i="11"/>
  <c r="U27" i="11"/>
  <c r="G67" i="11"/>
  <c r="G70" i="11"/>
  <c r="G89" i="11"/>
  <c r="G94" i="11"/>
  <c r="U94" i="11"/>
  <c r="AE8" i="12"/>
  <c r="G8" i="12"/>
  <c r="G28" i="12"/>
  <c r="G40" i="12"/>
  <c r="G44" i="12"/>
  <c r="G45" i="12"/>
  <c r="U45" i="12"/>
  <c r="G54" i="12"/>
  <c r="G57" i="12"/>
  <c r="G60" i="12"/>
  <c r="G63" i="12"/>
  <c r="U63" i="12"/>
  <c r="AD65" i="12"/>
  <c r="G73" i="12"/>
  <c r="G74" i="12"/>
  <c r="AD90" i="12"/>
  <c r="G92" i="12"/>
  <c r="U92" i="12"/>
  <c r="G98" i="12"/>
  <c r="AA101" i="13"/>
  <c r="AD10" i="13"/>
  <c r="G12" i="13"/>
  <c r="U12" i="13"/>
  <c r="AD16" i="13"/>
  <c r="AD20" i="13"/>
  <c r="AD24" i="13"/>
  <c r="G32" i="13"/>
  <c r="U32" i="13"/>
  <c r="AD38" i="13"/>
  <c r="AB42" i="13"/>
  <c r="AD47" i="13"/>
  <c r="G53" i="13"/>
  <c r="U53" i="13"/>
  <c r="AD55" i="13"/>
  <c r="AD57" i="13"/>
  <c r="AD59" i="13"/>
  <c r="G61" i="13"/>
  <c r="U61" i="13"/>
  <c r="AD67" i="13"/>
  <c r="AD71" i="13"/>
  <c r="G73" i="13"/>
  <c r="U73" i="13"/>
  <c r="AB84" i="13"/>
  <c r="S88" i="13"/>
  <c r="U88" i="13"/>
  <c r="G88" i="13"/>
  <c r="AE92" i="13"/>
  <c r="AF92" i="13" s="1"/>
  <c r="AD92" i="13"/>
  <c r="S101" i="14"/>
  <c r="Y101" i="13"/>
  <c r="S43" i="14"/>
  <c r="S45" i="14"/>
  <c r="S47" i="14"/>
  <c r="S49" i="14"/>
  <c r="S51" i="14"/>
  <c r="S53" i="14"/>
  <c r="S55" i="14"/>
  <c r="S57" i="14"/>
  <c r="S59" i="14"/>
  <c r="S61" i="14"/>
  <c r="S63" i="14"/>
  <c r="S65" i="14"/>
  <c r="S67" i="14"/>
  <c r="S69" i="14"/>
  <c r="S71" i="14"/>
  <c r="S73" i="14"/>
  <c r="S75" i="14"/>
  <c r="S77" i="14"/>
  <c r="S79" i="14"/>
  <c r="S81" i="14"/>
  <c r="S83" i="14"/>
  <c r="S85" i="14"/>
  <c r="S87" i="14"/>
  <c r="S89" i="14"/>
  <c r="S91" i="14"/>
  <c r="S93" i="14"/>
  <c r="S95" i="14"/>
  <c r="S97" i="14"/>
  <c r="S99" i="14"/>
  <c r="Q101" i="14"/>
  <c r="AD101" i="14"/>
  <c r="L6" i="1"/>
  <c r="M6" i="1" s="1"/>
  <c r="N6" i="1" s="1"/>
  <c r="O6" i="1" s="1"/>
  <c r="P6" i="1" s="1"/>
  <c r="N4" i="1"/>
  <c r="N4" i="3"/>
  <c r="L6" i="3"/>
  <c r="M6" i="3" s="1"/>
  <c r="N6" i="3" s="1"/>
  <c r="O6" i="3" s="1"/>
  <c r="P6" i="3" s="1"/>
  <c r="N4" i="4"/>
  <c r="L6" i="4"/>
  <c r="M6" i="4" s="1"/>
  <c r="N6" i="4" s="1"/>
  <c r="O6" i="4" s="1"/>
  <c r="P6" i="4" s="1"/>
  <c r="N4" i="2"/>
  <c r="L6" i="2"/>
  <c r="M6" i="2" s="1"/>
  <c r="N6" i="2" s="1"/>
  <c r="O6" i="2" s="1"/>
  <c r="P6" i="2" s="1"/>
  <c r="S24" i="4"/>
  <c r="L6" i="5"/>
  <c r="M6" i="5" s="1"/>
  <c r="N6" i="5" s="1"/>
  <c r="O6" i="5" s="1"/>
  <c r="P6" i="5" s="1"/>
  <c r="N4" i="5"/>
  <c r="G9" i="2"/>
  <c r="G13" i="2"/>
  <c r="G17" i="2"/>
  <c r="G21" i="2"/>
  <c r="G25" i="2"/>
  <c r="G29" i="2"/>
  <c r="G33" i="2"/>
  <c r="G37" i="2"/>
  <c r="G43" i="2"/>
  <c r="G47" i="2"/>
  <c r="G51" i="2"/>
  <c r="G55" i="2"/>
  <c r="G59" i="2"/>
  <c r="G7" i="3"/>
  <c r="G11" i="3"/>
  <c r="G15" i="3"/>
  <c r="G19" i="3"/>
  <c r="G23" i="3"/>
  <c r="G27" i="3"/>
  <c r="G31" i="3"/>
  <c r="G35" i="3"/>
  <c r="G39" i="3"/>
  <c r="G47" i="3"/>
  <c r="G51" i="3"/>
  <c r="G55" i="3"/>
  <c r="G59" i="3"/>
  <c r="G98" i="3"/>
  <c r="G8" i="4"/>
  <c r="G10" i="4"/>
  <c r="G14" i="4"/>
  <c r="G16" i="4"/>
  <c r="G18" i="4"/>
  <c r="G20" i="4"/>
  <c r="G22" i="4"/>
  <c r="G24" i="4"/>
  <c r="G26" i="4"/>
  <c r="G28" i="4"/>
  <c r="G30" i="4"/>
  <c r="G32" i="4"/>
  <c r="G34" i="4"/>
  <c r="G36" i="4"/>
  <c r="G38" i="4"/>
  <c r="G42" i="4"/>
  <c r="G44" i="4"/>
  <c r="G46" i="4"/>
  <c r="G48" i="4"/>
  <c r="G50" i="4"/>
  <c r="G52" i="4"/>
  <c r="G54" i="4"/>
  <c r="G56" i="4"/>
  <c r="G59" i="4"/>
  <c r="G61" i="4"/>
  <c r="G63" i="4"/>
  <c r="G66" i="4"/>
  <c r="G70" i="4"/>
  <c r="G76" i="4"/>
  <c r="G80" i="4"/>
  <c r="G84" i="4"/>
  <c r="G88" i="4"/>
  <c r="G90" i="4"/>
  <c r="G94" i="4"/>
  <c r="G98" i="4"/>
  <c r="S42" i="6"/>
  <c r="N4" i="7"/>
  <c r="L6" i="7"/>
  <c r="M6" i="7" s="1"/>
  <c r="N6" i="7" s="1"/>
  <c r="O6" i="7" s="1"/>
  <c r="P6" i="7" s="1"/>
  <c r="N4" i="8"/>
  <c r="L6" i="8"/>
  <c r="M6" i="8" s="1"/>
  <c r="N6" i="8" s="1"/>
  <c r="O6" i="8" s="1"/>
  <c r="P6" i="8" s="1"/>
  <c r="Q6" i="9"/>
  <c r="R6" i="9" s="1"/>
  <c r="Q5" i="9"/>
  <c r="G81" i="2"/>
  <c r="G84" i="2"/>
  <c r="G89" i="2"/>
  <c r="G90" i="2"/>
  <c r="G94" i="2"/>
  <c r="G98" i="2"/>
  <c r="AF7" i="5"/>
  <c r="AF101" i="5" s="1"/>
  <c r="AE101" i="5"/>
  <c r="N4" i="6"/>
  <c r="L6" i="6"/>
  <c r="M6" i="6" s="1"/>
  <c r="N6" i="6" s="1"/>
  <c r="O6" i="6" s="1"/>
  <c r="P6" i="6" s="1"/>
  <c r="AE101" i="6"/>
  <c r="AF101" i="6" s="1"/>
  <c r="AF8" i="6"/>
  <c r="AF9" i="7"/>
  <c r="S45" i="7"/>
  <c r="S48" i="8"/>
  <c r="G42" i="6"/>
  <c r="AB9" i="7"/>
  <c r="G10" i="7"/>
  <c r="G12" i="7"/>
  <c r="G14" i="7"/>
  <c r="G16" i="7"/>
  <c r="G32" i="7"/>
  <c r="G38" i="7"/>
  <c r="G42" i="7"/>
  <c r="G44" i="7"/>
  <c r="G45" i="7"/>
  <c r="G52" i="7"/>
  <c r="G54" i="7"/>
  <c r="G56" i="7"/>
  <c r="G64" i="7"/>
  <c r="G76" i="7"/>
  <c r="G79" i="7"/>
  <c r="G86" i="7"/>
  <c r="G88" i="7"/>
  <c r="G94" i="7"/>
  <c r="AE7" i="8"/>
  <c r="Q15" i="8"/>
  <c r="Q9" i="8"/>
  <c r="Q13" i="8"/>
  <c r="G11" i="8"/>
  <c r="G9" i="8"/>
  <c r="G13" i="8"/>
  <c r="G15" i="8"/>
  <c r="G23" i="8"/>
  <c r="G27" i="8"/>
  <c r="G31" i="8"/>
  <c r="G33" i="8"/>
  <c r="G35" i="8"/>
  <c r="G37" i="8"/>
  <c r="G45" i="8"/>
  <c r="G47" i="8"/>
  <c r="G48" i="8"/>
  <c r="G51" i="8"/>
  <c r="G53" i="8"/>
  <c r="G55" i="8"/>
  <c r="G56" i="8"/>
  <c r="G59" i="8"/>
  <c r="G61" i="8"/>
  <c r="G63" i="8"/>
  <c r="G65" i="8"/>
  <c r="G69" i="8"/>
  <c r="G71" i="8"/>
  <c r="G72" i="8"/>
  <c r="G76" i="8"/>
  <c r="G82" i="8"/>
  <c r="G84" i="8"/>
  <c r="G86" i="8"/>
  <c r="G89" i="8"/>
  <c r="G92" i="8"/>
  <c r="G95" i="8"/>
  <c r="G100" i="8"/>
  <c r="S44" i="10"/>
  <c r="AE101" i="11"/>
  <c r="AF101" i="11" s="1"/>
  <c r="G7" i="5"/>
  <c r="G9" i="5"/>
  <c r="G11" i="5"/>
  <c r="G13" i="5"/>
  <c r="G15" i="5"/>
  <c r="G17" i="5"/>
  <c r="G20" i="5"/>
  <c r="G22" i="5"/>
  <c r="G24" i="5"/>
  <c r="G26" i="5"/>
  <c r="G28" i="5"/>
  <c r="G30" i="5"/>
  <c r="G32" i="5"/>
  <c r="G34" i="5"/>
  <c r="G36" i="5"/>
  <c r="G38" i="5"/>
  <c r="G61" i="5"/>
  <c r="G65" i="5"/>
  <c r="G69" i="5"/>
  <c r="G73" i="5"/>
  <c r="G77" i="5"/>
  <c r="G83" i="5"/>
  <c r="G85" i="5"/>
  <c r="G87" i="5"/>
  <c r="G91" i="5"/>
  <c r="G95" i="5"/>
  <c r="G7" i="6"/>
  <c r="G27" i="6"/>
  <c r="G29" i="6"/>
  <c r="N4" i="10"/>
  <c r="L6" i="10"/>
  <c r="M6" i="10" s="1"/>
  <c r="N6" i="10" s="1"/>
  <c r="O6" i="10" s="1"/>
  <c r="P6" i="10" s="1"/>
  <c r="AF10" i="10"/>
  <c r="N4" i="11"/>
  <c r="L6" i="11"/>
  <c r="M6" i="11" s="1"/>
  <c r="N6" i="11" s="1"/>
  <c r="O6" i="11" s="1"/>
  <c r="P6" i="11" s="1"/>
  <c r="G9" i="9"/>
  <c r="G10" i="9"/>
  <c r="G12" i="9"/>
  <c r="G14" i="9"/>
  <c r="G16" i="9"/>
  <c r="G20" i="9"/>
  <c r="G21" i="9"/>
  <c r="G30" i="9"/>
  <c r="G42" i="9"/>
  <c r="G66" i="9"/>
  <c r="G68" i="9"/>
  <c r="G76" i="9"/>
  <c r="G78" i="9"/>
  <c r="G80" i="9"/>
  <c r="G81" i="9"/>
  <c r="G82" i="9"/>
  <c r="G83" i="9"/>
  <c r="G84" i="9"/>
  <c r="G87" i="9"/>
  <c r="G88" i="9"/>
  <c r="G92" i="9"/>
  <c r="G96" i="9"/>
  <c r="G98" i="9"/>
  <c r="G100" i="9"/>
  <c r="G77" i="10"/>
  <c r="G8" i="11"/>
  <c r="G11" i="11"/>
  <c r="G12" i="11"/>
  <c r="G16" i="11"/>
  <c r="G26" i="11"/>
  <c r="G28" i="11"/>
  <c r="G29" i="11"/>
  <c r="G33" i="11"/>
  <c r="U34" i="11"/>
  <c r="G34" i="11"/>
  <c r="R35" i="11"/>
  <c r="S35" i="11" s="1"/>
  <c r="G35" i="11"/>
  <c r="G46" i="9"/>
  <c r="G47" i="9"/>
  <c r="G52" i="9"/>
  <c r="G54" i="9"/>
  <c r="G56" i="9"/>
  <c r="G9" i="10"/>
  <c r="G15" i="10"/>
  <c r="G17" i="10"/>
  <c r="G21" i="10"/>
  <c r="G25" i="10"/>
  <c r="G29" i="10"/>
  <c r="G37" i="10"/>
  <c r="G43" i="10"/>
  <c r="G44" i="10"/>
  <c r="G45" i="10"/>
  <c r="G49" i="10"/>
  <c r="G51" i="10"/>
  <c r="G57" i="10"/>
  <c r="G63" i="10"/>
  <c r="G65" i="10"/>
  <c r="G89" i="10"/>
  <c r="G91" i="10"/>
  <c r="G94" i="10"/>
  <c r="G96" i="10"/>
  <c r="G97" i="10"/>
  <c r="U37" i="11"/>
  <c r="G37" i="11"/>
  <c r="G39" i="11"/>
  <c r="G42" i="11"/>
  <c r="G43" i="11"/>
  <c r="G45" i="11"/>
  <c r="G53" i="11"/>
  <c r="G69" i="11"/>
  <c r="G72" i="11"/>
  <c r="G75" i="11"/>
  <c r="G78" i="11"/>
  <c r="G79" i="11"/>
  <c r="G83" i="11"/>
  <c r="G86" i="11"/>
  <c r="G87" i="11"/>
  <c r="G88" i="11"/>
  <c r="G90" i="11"/>
  <c r="G91" i="11"/>
  <c r="G92" i="11"/>
  <c r="G95" i="11"/>
  <c r="G96" i="11"/>
  <c r="G97" i="11"/>
  <c r="L6" i="13"/>
  <c r="M6" i="13" s="1"/>
  <c r="N6" i="13" s="1"/>
  <c r="O6" i="13" s="1"/>
  <c r="P6" i="13" s="1"/>
  <c r="N4" i="13"/>
  <c r="AF9" i="13"/>
  <c r="G80" i="12"/>
  <c r="AB20" i="13"/>
  <c r="G10" i="12"/>
  <c r="G52" i="12"/>
  <c r="G56" i="12"/>
  <c r="G58" i="12"/>
  <c r="G65" i="12"/>
  <c r="G66" i="12"/>
  <c r="AB47" i="13"/>
  <c r="G54" i="13"/>
  <c r="AB55" i="13"/>
  <c r="G56" i="13"/>
  <c r="AB57" i="13"/>
  <c r="G58" i="13"/>
  <c r="AB59" i="13"/>
  <c r="G60" i="13"/>
  <c r="AE73" i="13"/>
  <c r="AF73" i="13" s="1"/>
  <c r="AB73" i="13"/>
  <c r="R74" i="13"/>
  <c r="S74" i="13" s="1"/>
  <c r="G74" i="13"/>
  <c r="AE75" i="13"/>
  <c r="AF75" i="13" s="1"/>
  <c r="AB75" i="13"/>
  <c r="N4" i="14"/>
  <c r="L6" i="14"/>
  <c r="M6" i="14" s="1"/>
  <c r="N6" i="14" s="1"/>
  <c r="O6" i="14" s="1"/>
  <c r="P6" i="14" s="1"/>
  <c r="AB86" i="13"/>
  <c r="AB90" i="13"/>
  <c r="G91" i="13"/>
  <c r="AB92" i="13"/>
  <c r="G93" i="13"/>
  <c r="AB94" i="13"/>
  <c r="G95" i="13"/>
  <c r="G97" i="13"/>
  <c r="G99" i="13"/>
  <c r="AE101" i="15"/>
  <c r="AF101" i="15" s="1"/>
  <c r="AF7" i="15"/>
  <c r="R101" i="15"/>
  <c r="S101" i="15" s="1"/>
  <c r="Q6" i="15"/>
  <c r="R6" i="15" s="1"/>
  <c r="Q5" i="15"/>
  <c r="R101" i="10" l="1"/>
  <c r="S101" i="10" s="1"/>
  <c r="AE101" i="14"/>
  <c r="AF101" i="14" s="1"/>
  <c r="R101" i="12"/>
  <c r="S101" i="12" s="1"/>
  <c r="AE101" i="9"/>
  <c r="G101" i="1"/>
  <c r="AE101" i="10"/>
  <c r="AF101" i="10" s="1"/>
  <c r="R101" i="8"/>
  <c r="S101" i="8" s="1"/>
  <c r="R101" i="7"/>
  <c r="S101" i="7" s="1"/>
  <c r="AE101" i="7"/>
  <c r="AF101" i="7" s="1"/>
  <c r="R101" i="6"/>
  <c r="S101" i="6" s="1"/>
  <c r="R101" i="4"/>
  <c r="S101" i="4" s="1"/>
  <c r="R101" i="2"/>
  <c r="S101" i="2" s="1"/>
  <c r="Q5" i="12"/>
  <c r="Q6" i="12"/>
  <c r="R6" i="12" s="1"/>
  <c r="Q101" i="4"/>
  <c r="AD101" i="10"/>
  <c r="AB101" i="10"/>
  <c r="Q101" i="5"/>
  <c r="AB101" i="6"/>
  <c r="AD6" i="20"/>
  <c r="AD5" i="20"/>
  <c r="AB6" i="19"/>
  <c r="AC6" i="19" s="1"/>
  <c r="AF5" i="19"/>
  <c r="AB5" i="19"/>
  <c r="AD101" i="11"/>
  <c r="AB101" i="11"/>
  <c r="Q101" i="9"/>
  <c r="U101" i="9"/>
  <c r="AD101" i="8"/>
  <c r="AB101" i="8"/>
  <c r="Q101" i="6"/>
  <c r="U101" i="6"/>
  <c r="Q101" i="10"/>
  <c r="Q101" i="13"/>
  <c r="U101" i="13"/>
  <c r="Q101" i="12"/>
  <c r="U101" i="12"/>
  <c r="Q101" i="11"/>
  <c r="U101" i="11"/>
  <c r="S19" i="9"/>
  <c r="R101" i="9"/>
  <c r="S101" i="9" s="1"/>
  <c r="Q101" i="3"/>
  <c r="U101" i="3"/>
  <c r="AA6" i="18"/>
  <c r="AA5" i="18"/>
  <c r="Q101" i="8"/>
  <c r="U101" i="8"/>
  <c r="AB101" i="5"/>
  <c r="AD101" i="5"/>
  <c r="U101" i="1"/>
  <c r="Q101" i="1"/>
  <c r="R101" i="1"/>
  <c r="S101" i="1" s="1"/>
  <c r="Y4" i="17"/>
  <c r="W6" i="17"/>
  <c r="X6" i="17" s="1"/>
  <c r="Y6" i="17" s="1"/>
  <c r="Z6" i="17" s="1"/>
  <c r="U6" i="16"/>
  <c r="V6" i="16" s="1"/>
  <c r="U5" i="16"/>
  <c r="AB101" i="13"/>
  <c r="AD101" i="13"/>
  <c r="AD101" i="9"/>
  <c r="AB101" i="9"/>
  <c r="AF101" i="9"/>
  <c r="AF8" i="12"/>
  <c r="AE101" i="12"/>
  <c r="AF101" i="12" s="1"/>
  <c r="Q6" i="14"/>
  <c r="R6" i="14" s="1"/>
  <c r="Q5" i="14"/>
  <c r="G101" i="13"/>
  <c r="AE101" i="13"/>
  <c r="AF101" i="13" s="1"/>
  <c r="R101" i="13"/>
  <c r="S101" i="13" s="1"/>
  <c r="G101" i="11"/>
  <c r="Q6" i="11"/>
  <c r="R6" i="11" s="1"/>
  <c r="Q5" i="11"/>
  <c r="Q6" i="10"/>
  <c r="R6" i="10" s="1"/>
  <c r="Q5" i="10"/>
  <c r="G101" i="6"/>
  <c r="G101" i="5"/>
  <c r="AF7" i="8"/>
  <c r="AE101" i="8"/>
  <c r="AF101" i="8" s="1"/>
  <c r="G101" i="7"/>
  <c r="S5" i="9"/>
  <c r="S6" i="9"/>
  <c r="T6" i="9" s="1"/>
  <c r="G101" i="2"/>
  <c r="Q6" i="5"/>
  <c r="R6" i="5" s="1"/>
  <c r="Q5" i="5"/>
  <c r="G101" i="12"/>
  <c r="Q6" i="13"/>
  <c r="R6" i="13" s="1"/>
  <c r="Q5" i="13"/>
  <c r="G101" i="10"/>
  <c r="G101" i="9"/>
  <c r="R101" i="11"/>
  <c r="S101" i="11" s="1"/>
  <c r="G101" i="8"/>
  <c r="Q6" i="6"/>
  <c r="R6" i="6" s="1"/>
  <c r="Q5" i="6"/>
  <c r="Q6" i="8"/>
  <c r="R6" i="8" s="1"/>
  <c r="Q5" i="8"/>
  <c r="Q6" i="7"/>
  <c r="R6" i="7" s="1"/>
  <c r="Q5" i="7"/>
  <c r="G101" i="4"/>
  <c r="G101" i="3"/>
  <c r="Q6" i="2"/>
  <c r="R6" i="2" s="1"/>
  <c r="Q5" i="2"/>
  <c r="Q6" i="4"/>
  <c r="R6" i="4" s="1"/>
  <c r="Q5" i="4"/>
  <c r="Q6" i="3"/>
  <c r="R6" i="3" s="1"/>
  <c r="Q5" i="3"/>
  <c r="Q6" i="1"/>
  <c r="R6" i="1" s="1"/>
  <c r="Q5" i="1"/>
  <c r="S6" i="15"/>
  <c r="T6" i="15" s="1"/>
  <c r="S5" i="15"/>
  <c r="S5" i="12" l="1"/>
  <c r="S6" i="12"/>
  <c r="T6" i="12" s="1"/>
  <c r="AD6" i="19"/>
  <c r="AD5" i="19"/>
  <c r="AF5" i="18"/>
  <c r="AB5" i="18"/>
  <c r="AB6" i="18"/>
  <c r="AC6" i="18" s="1"/>
  <c r="AA6" i="17"/>
  <c r="AA5" i="17"/>
  <c r="W6" i="16"/>
  <c r="X6" i="16" s="1"/>
  <c r="Y6" i="16" s="1"/>
  <c r="Z6" i="16" s="1"/>
  <c r="Y4" i="16"/>
  <c r="S6" i="1"/>
  <c r="T6" i="1" s="1"/>
  <c r="S5" i="1"/>
  <c r="S6" i="3"/>
  <c r="T6" i="3" s="1"/>
  <c r="S5" i="3"/>
  <c r="S5" i="4"/>
  <c r="S6" i="4"/>
  <c r="T6" i="4" s="1"/>
  <c r="S6" i="2"/>
  <c r="T6" i="2" s="1"/>
  <c r="S5" i="2"/>
  <c r="S6" i="7"/>
  <c r="T6" i="7" s="1"/>
  <c r="S5" i="7"/>
  <c r="S6" i="8"/>
  <c r="T6" i="8" s="1"/>
  <c r="S5" i="8"/>
  <c r="S6" i="6"/>
  <c r="T6" i="6" s="1"/>
  <c r="S5" i="6"/>
  <c r="S6" i="13"/>
  <c r="T6" i="13" s="1"/>
  <c r="S5" i="13"/>
  <c r="S6" i="5"/>
  <c r="T6" i="5" s="1"/>
  <c r="S5" i="5"/>
  <c r="U6" i="9"/>
  <c r="V6" i="9" s="1"/>
  <c r="U5" i="9"/>
  <c r="S6" i="10"/>
  <c r="T6" i="10" s="1"/>
  <c r="S5" i="10"/>
  <c r="S6" i="11"/>
  <c r="T6" i="11" s="1"/>
  <c r="S5" i="11"/>
  <c r="S6" i="14"/>
  <c r="T6" i="14" s="1"/>
  <c r="S5" i="14"/>
  <c r="U5" i="15"/>
  <c r="U6" i="15"/>
  <c r="V6" i="15" s="1"/>
  <c r="U6" i="12" l="1"/>
  <c r="V6" i="12" s="1"/>
  <c r="U5" i="12"/>
  <c r="AD5" i="18"/>
  <c r="AD6" i="18"/>
  <c r="AB6" i="17"/>
  <c r="AC6" i="17" s="1"/>
  <c r="AF5" i="17"/>
  <c r="AB5" i="17"/>
  <c r="AA6" i="16"/>
  <c r="AA5" i="16"/>
  <c r="U6" i="5"/>
  <c r="V6" i="5" s="1"/>
  <c r="U5" i="5"/>
  <c r="U6" i="4"/>
  <c r="V6" i="4" s="1"/>
  <c r="U5" i="4"/>
  <c r="U6" i="14"/>
  <c r="V6" i="14" s="1"/>
  <c r="U5" i="14"/>
  <c r="U6" i="11"/>
  <c r="V6" i="11" s="1"/>
  <c r="U5" i="11"/>
  <c r="U6" i="10"/>
  <c r="V6" i="10" s="1"/>
  <c r="U5" i="10"/>
  <c r="Y4" i="9"/>
  <c r="W6" i="9"/>
  <c r="X6" i="9" s="1"/>
  <c r="Y6" i="9" s="1"/>
  <c r="Z6" i="9" s="1"/>
  <c r="U6" i="13"/>
  <c r="V6" i="13" s="1"/>
  <c r="U5" i="13"/>
  <c r="U6" i="6"/>
  <c r="V6" i="6" s="1"/>
  <c r="U5" i="6"/>
  <c r="U6" i="8"/>
  <c r="V6" i="8" s="1"/>
  <c r="U5" i="8"/>
  <c r="U6" i="7"/>
  <c r="V6" i="7" s="1"/>
  <c r="U5" i="7"/>
  <c r="U6" i="2"/>
  <c r="V6" i="2" s="1"/>
  <c r="U5" i="2"/>
  <c r="U6" i="3"/>
  <c r="V6" i="3" s="1"/>
  <c r="U5" i="3"/>
  <c r="U6" i="1"/>
  <c r="V6" i="1" s="1"/>
  <c r="U5" i="1"/>
  <c r="Y4" i="15"/>
  <c r="W6" i="15"/>
  <c r="X6" i="15" s="1"/>
  <c r="Y6" i="15" s="1"/>
  <c r="Z6" i="15" s="1"/>
  <c r="Y4" i="12" l="1"/>
  <c r="W6" i="12"/>
  <c r="X6" i="12" s="1"/>
  <c r="Y6" i="12" s="1"/>
  <c r="Z6" i="12" s="1"/>
  <c r="AD6" i="17"/>
  <c r="AD5" i="17"/>
  <c r="AF5" i="16"/>
  <c r="AB5" i="16"/>
  <c r="AB6" i="16"/>
  <c r="AC6" i="16" s="1"/>
  <c r="Y4" i="1"/>
  <c r="W6" i="1"/>
  <c r="X6" i="1" s="1"/>
  <c r="Y6" i="1" s="1"/>
  <c r="Z6" i="1" s="1"/>
  <c r="W6" i="8"/>
  <c r="X6" i="8" s="1"/>
  <c r="Y6" i="8" s="1"/>
  <c r="Z6" i="8" s="1"/>
  <c r="Y4" i="8"/>
  <c r="W6" i="13"/>
  <c r="X6" i="13" s="1"/>
  <c r="Y6" i="13" s="1"/>
  <c r="Z6" i="13" s="1"/>
  <c r="Y4" i="13"/>
  <c r="W6" i="11"/>
  <c r="X6" i="11" s="1"/>
  <c r="Y6" i="11" s="1"/>
  <c r="Z6" i="11" s="1"/>
  <c r="Y4" i="11"/>
  <c r="Y4" i="4"/>
  <c r="W6" i="4"/>
  <c r="X6" i="4" s="1"/>
  <c r="Y6" i="4" s="1"/>
  <c r="Z6" i="4" s="1"/>
  <c r="W6" i="3"/>
  <c r="X6" i="3" s="1"/>
  <c r="Y6" i="3" s="1"/>
  <c r="Z6" i="3" s="1"/>
  <c r="Y4" i="3"/>
  <c r="W6" i="2"/>
  <c r="X6" i="2" s="1"/>
  <c r="Y6" i="2" s="1"/>
  <c r="Z6" i="2" s="1"/>
  <c r="Y4" i="2"/>
  <c r="Y4" i="7"/>
  <c r="W6" i="7"/>
  <c r="X6" i="7" s="1"/>
  <c r="Y6" i="7" s="1"/>
  <c r="Z6" i="7" s="1"/>
  <c r="W6" i="6"/>
  <c r="X6" i="6" s="1"/>
  <c r="Y6" i="6" s="1"/>
  <c r="Z6" i="6" s="1"/>
  <c r="Y4" i="6"/>
  <c r="AA6" i="9"/>
  <c r="AA5" i="9"/>
  <c r="W6" i="10"/>
  <c r="X6" i="10" s="1"/>
  <c r="Y6" i="10" s="1"/>
  <c r="Z6" i="10" s="1"/>
  <c r="Y4" i="10"/>
  <c r="W6" i="14"/>
  <c r="X6" i="14" s="1"/>
  <c r="Y6" i="14" s="1"/>
  <c r="Z6" i="14" s="1"/>
  <c r="Y4" i="14"/>
  <c r="W6" i="5"/>
  <c r="X6" i="5" s="1"/>
  <c r="Y6" i="5" s="1"/>
  <c r="Z6" i="5" s="1"/>
  <c r="Y4" i="5"/>
  <c r="AA6" i="15"/>
  <c r="AA5" i="15"/>
  <c r="AA6" i="12" l="1"/>
  <c r="AA5" i="12"/>
  <c r="AD6" i="16"/>
  <c r="AD5" i="16"/>
  <c r="AA6" i="7"/>
  <c r="AA5" i="7"/>
  <c r="AA6" i="4"/>
  <c r="AA5" i="4"/>
  <c r="AA6" i="1"/>
  <c r="AA5" i="1"/>
  <c r="AA6" i="5"/>
  <c r="AA5" i="5"/>
  <c r="AA6" i="14"/>
  <c r="AA5" i="14"/>
  <c r="AA6" i="10"/>
  <c r="AA5" i="10"/>
  <c r="AB5" i="9"/>
  <c r="AB6" i="9"/>
  <c r="AC6" i="9" s="1"/>
  <c r="AF5" i="9"/>
  <c r="AA6" i="6"/>
  <c r="AA5" i="6"/>
  <c r="AA6" i="2"/>
  <c r="AA5" i="2"/>
  <c r="AA6" i="3"/>
  <c r="AA5" i="3"/>
  <c r="AA6" i="11"/>
  <c r="AA5" i="11"/>
  <c r="AA6" i="13"/>
  <c r="AA5" i="13"/>
  <c r="AA6" i="8"/>
  <c r="AA5" i="8"/>
  <c r="AF5" i="15"/>
  <c r="AB6" i="15"/>
  <c r="AC6" i="15" s="1"/>
  <c r="AB5" i="15"/>
  <c r="AB5" i="12" l="1"/>
  <c r="AB6" i="12"/>
  <c r="AC6" i="12" s="1"/>
  <c r="AF5" i="12"/>
  <c r="AF5" i="8"/>
  <c r="AB6" i="8"/>
  <c r="AC6" i="8" s="1"/>
  <c r="AB5" i="8"/>
  <c r="AF5" i="13"/>
  <c r="AB6" i="13"/>
  <c r="AC6" i="13" s="1"/>
  <c r="AB5" i="13"/>
  <c r="AB5" i="11"/>
  <c r="AF5" i="11"/>
  <c r="AB6" i="11"/>
  <c r="AC6" i="11" s="1"/>
  <c r="AF5" i="3"/>
  <c r="AB6" i="3"/>
  <c r="AC6" i="3" s="1"/>
  <c r="AB5" i="3"/>
  <c r="AB6" i="2"/>
  <c r="AC6" i="2" s="1"/>
  <c r="AB5" i="2"/>
  <c r="AF5" i="2"/>
  <c r="AB5" i="6"/>
  <c r="AF5" i="6"/>
  <c r="AB6" i="6"/>
  <c r="AC6" i="6" s="1"/>
  <c r="AD6" i="9"/>
  <c r="AD5" i="9"/>
  <c r="AB5" i="10"/>
  <c r="AF5" i="10"/>
  <c r="AB6" i="10"/>
  <c r="AC6" i="10" s="1"/>
  <c r="AF5" i="14"/>
  <c r="AB5" i="14"/>
  <c r="AB6" i="14"/>
  <c r="AC6" i="14" s="1"/>
  <c r="AF5" i="5"/>
  <c r="AB6" i="5"/>
  <c r="AC6" i="5" s="1"/>
  <c r="AB5" i="5"/>
  <c r="AF5" i="1"/>
  <c r="AB6" i="1"/>
  <c r="AC6" i="1" s="1"/>
  <c r="AB5" i="1"/>
  <c r="AB6" i="4"/>
  <c r="AC6" i="4" s="1"/>
  <c r="AF5" i="4"/>
  <c r="AB5" i="4"/>
  <c r="AB5" i="7"/>
  <c r="AB6" i="7"/>
  <c r="AC6" i="7" s="1"/>
  <c r="AF5" i="7"/>
  <c r="AD6" i="15"/>
  <c r="AD5" i="15"/>
  <c r="AD6" i="12" l="1"/>
  <c r="AD5" i="12"/>
  <c r="AD5" i="5"/>
  <c r="AD6" i="5"/>
  <c r="AD6" i="14"/>
  <c r="AD5" i="14"/>
  <c r="AD6" i="6"/>
  <c r="AD5" i="6"/>
  <c r="AD5" i="8"/>
  <c r="AD6" i="8"/>
  <c r="AD5" i="7"/>
  <c r="AD6" i="7"/>
  <c r="AD5" i="4"/>
  <c r="AD6" i="4"/>
  <c r="AD6" i="1"/>
  <c r="AD5" i="1"/>
  <c r="AD5" i="10"/>
  <c r="AD6" i="10"/>
  <c r="AD5" i="2"/>
  <c r="AD6" i="2"/>
  <c r="AD5" i="3"/>
  <c r="AD6" i="3"/>
  <c r="AD5" i="11"/>
  <c r="AD6" i="11"/>
  <c r="AD6" i="13"/>
  <c r="AD5" i="13"/>
</calcChain>
</file>

<file path=xl/sharedStrings.xml><?xml version="1.0" encoding="utf-8"?>
<sst xmlns="http://schemas.openxmlformats.org/spreadsheetml/2006/main" count="22048" uniqueCount="314">
  <si>
    <t>Реквізити контракту (договору)</t>
  </si>
  <si>
    <t>ПІБ адвоката</t>
  </si>
  <si>
    <t>фактичні видатки (зареєстровані та взяті на облік у ДКСУ)</t>
  </si>
  <si>
    <t>№ з/п</t>
  </si>
  <si>
    <t>Район, місто обласного значення, де знаходиться робоче місце адвоката      (за ЄРАУ)</t>
  </si>
  <si>
    <t>у т.ч. для захисту особи, затриманої за підозрою у вчиненні злочину та/або до якої застосовано  запобіжний захід у вигляді тримання під вартою</t>
  </si>
  <si>
    <t>у т.ч. для здійснення захисту за призначенням</t>
  </si>
  <si>
    <t>касові видатки (виплачені)</t>
  </si>
  <si>
    <t>сума, грн.</t>
  </si>
  <si>
    <t>кількість</t>
  </si>
  <si>
    <t>загальна кількість</t>
  </si>
  <si>
    <t>Доручення, видані адвокату протягом попереднього бюджетного періоду</t>
  </si>
  <si>
    <t>Протягом попереднього бюджетного періоду</t>
  </si>
  <si>
    <t>Протягом поточного бюджетного періоду</t>
  </si>
  <si>
    <t xml:space="preserve">фактичні видатки (зареєстровані та взяті на облік у ДКСУ) </t>
  </si>
  <si>
    <t xml:space="preserve">касові видатки (виплачені) </t>
  </si>
  <si>
    <t xml:space="preserve">кредиторська заборгованість </t>
  </si>
  <si>
    <t>Доручення, видані адвокату протягом попереднього бюджетного періоду, за якими центром прийнято акти</t>
  </si>
  <si>
    <t>Видатки та зобов’язання за прийнятими центром актами про виконання доручень, виданих адвокату протягом попереднього бюджетного періоду</t>
  </si>
  <si>
    <t>сума, що підлягає оплаті за прийнятими актами, грн.</t>
  </si>
  <si>
    <t>Загальна сума за контрактом адвоката</t>
  </si>
  <si>
    <t>Організаційна форма адвокатської діяльності (індивідуально, адвокатське бюро, адвокатське об’єднання)</t>
  </si>
  <si>
    <t>Назва адвокатського бюро чи адвокатського об’єднання</t>
  </si>
  <si>
    <t>кількість доручень, термін дії яких закінчено/які скасовано</t>
  </si>
  <si>
    <t>кількість актів, прийнятих центром</t>
  </si>
  <si>
    <t>Всього:</t>
  </si>
  <si>
    <t>Видатки та зобов’язання за прийнятими центром актами про виконання доручень, виданих адвокату протягом поточного бюджетного періоду 2014</t>
  </si>
  <si>
    <t>Багрій Володимир Васильович</t>
  </si>
  <si>
    <t>Балуш Марія Богданівна</t>
  </si>
  <si>
    <t>Бенцарук Роман Андрійович</t>
  </si>
  <si>
    <t>Біганський Андрій Володимирович</t>
  </si>
  <si>
    <t>Бочуляк Юрій Ігорович</t>
  </si>
  <si>
    <t>Василькевич Віктор Миколайович</t>
  </si>
  <si>
    <t xml:space="preserve">Вишневський Костянтин Васильвич  </t>
  </si>
  <si>
    <t>Водопийко Христина Тарасівна</t>
  </si>
  <si>
    <t>Волкун Олег Романович</t>
  </si>
  <si>
    <t>Волчанський Іван Теодозійович</t>
  </si>
  <si>
    <t>Гавенко Богдан Іванович</t>
  </si>
  <si>
    <t>Гайова Галина Богданівна</t>
  </si>
  <si>
    <t>Галишин Андрій Васильович</t>
  </si>
  <si>
    <t>Галич Павло Орестович</t>
  </si>
  <si>
    <t>Гошовська Олена Вікторівна</t>
  </si>
  <si>
    <t>Гриньо Михайло Іванович</t>
  </si>
  <si>
    <t>Грицко Андрій Володимирович</t>
  </si>
  <si>
    <t>Данилюк Любов Володимирівна</t>
  </si>
  <si>
    <t>Деревецький Юрій Ярославович</t>
  </si>
  <si>
    <t>Детинич Петро Іванович</t>
  </si>
  <si>
    <t>Доль Ростислав Богданович</t>
  </si>
  <si>
    <t>Дмитришин Володимир Юрійович</t>
  </si>
  <si>
    <t>Єрмолова ірина Василівна</t>
  </si>
  <si>
    <t>Жук Ганна Володимирівна</t>
  </si>
  <si>
    <t>Іленко Юлія Романівна</t>
  </si>
  <si>
    <t>Канарєєв Іван Олегович</t>
  </si>
  <si>
    <t>Каспрів Ростислав Ігорович</t>
  </si>
  <si>
    <t>Кирилюк Віктор Валентинович</t>
  </si>
  <si>
    <t xml:space="preserve">Кінаш Зеновій Федорович </t>
  </si>
  <si>
    <t>Коваль Олександр Васильович</t>
  </si>
  <si>
    <t>Козира Лариса
 Любомирівна</t>
  </si>
  <si>
    <t>Коломієць Валерія Рудольфівна</t>
  </si>
  <si>
    <t>Колодій Любомира Богданівна</t>
  </si>
  <si>
    <t>Костів Костянтин Євстахійович</t>
  </si>
  <si>
    <t>Кравець Андрій Остапович</t>
  </si>
  <si>
    <t>Кравчук Зіновій Васильович</t>
  </si>
  <si>
    <t>Крушельницька Уляна Осипівна</t>
  </si>
  <si>
    <t>Курілець Андрій Іванович</t>
  </si>
  <si>
    <t>Леонтьєв Олег Валентинович</t>
  </si>
  <si>
    <t xml:space="preserve">Ленько Марія Юліанівна </t>
  </si>
  <si>
    <t>Лучка Володимир Ярославович</t>
  </si>
  <si>
    <t>Лозинський Ігор Петрович</t>
  </si>
  <si>
    <t>Мазур Ярослав Богданович</t>
  </si>
  <si>
    <t>Малерик Тетяна Ігорівна</t>
  </si>
  <si>
    <t>Малерик Ярослав Ігорович</t>
  </si>
  <si>
    <t>Мартинюк Оксана Іванівна</t>
  </si>
  <si>
    <t>Мелян Наталія Юріївна</t>
  </si>
  <si>
    <t>Мидзка Володимир Адамович</t>
  </si>
  <si>
    <t xml:space="preserve">Микитишин Анатолій Васильович </t>
  </si>
  <si>
    <t>Михайлюк Дмитро Антонович</t>
  </si>
  <si>
    <t>Москалик Богдан Семенович</t>
  </si>
  <si>
    <t>Музика Андрій Богданович</t>
  </si>
  <si>
    <t>Мукан Іван Васильович</t>
  </si>
  <si>
    <t>Наклович Ігор Мирославович</t>
  </si>
  <si>
    <t>Найда Володимир Степанович</t>
  </si>
  <si>
    <t>Найда Катерина Володимирівна</t>
  </si>
  <si>
    <t>Огорілко Юрій Володимирович</t>
  </si>
  <si>
    <t>Ощипок Володимир Степанович</t>
  </si>
  <si>
    <t>Павлишин Мар'яна Іванівна</t>
  </si>
  <si>
    <t>Палєй Юрій Аркадійович</t>
  </si>
  <si>
    <t>Пелещак Олег Романович</t>
  </si>
  <si>
    <t>Поліковський Георгій Миколайович</t>
  </si>
  <si>
    <t>Пономаренко Віктор Петрович</t>
  </si>
  <si>
    <t>Рачинський Володимир Зіновійович</t>
  </si>
  <si>
    <t>Романко Володимир Рудольфович</t>
  </si>
  <si>
    <t>Рудакевич Юрій Юрійович</t>
  </si>
  <si>
    <t>Савчук Володимир Любомирович</t>
  </si>
  <si>
    <t>Савчук Олексій Любомирович</t>
  </si>
  <si>
    <t>Сагатий Олег Олегович</t>
  </si>
  <si>
    <t>Святій Ігор Ярославович</t>
  </si>
  <si>
    <t>Семко Вікторія Валеріївна</t>
  </si>
  <si>
    <t>Семочко Олег Андрійович</t>
  </si>
  <si>
    <t>Скоропад Михайло Дмитрович</t>
  </si>
  <si>
    <t>Скочко Іван Ярославович</t>
  </si>
  <si>
    <t>Сопотух Володимир Васильвич</t>
  </si>
  <si>
    <t>Стальчук Василь Миколайович</t>
  </si>
  <si>
    <t>Сотник Олександр Ігорович</t>
  </si>
  <si>
    <t>Стельмащук Михайло Дмитрович</t>
  </si>
  <si>
    <t>Стец Володимир Михайлович</t>
  </si>
  <si>
    <t>Сулятицька Ірина Василівна</t>
  </si>
  <si>
    <t>Сулятицький Мирослав Антонович</t>
  </si>
  <si>
    <t>Тимошик Ігор Ярославович</t>
  </si>
  <si>
    <t>Тесля Ольга Михайлівна</t>
  </si>
  <si>
    <t>Федина Микола Михайлович</t>
  </si>
  <si>
    <t>Цаплак Маріан Іванович</t>
  </si>
  <si>
    <t xml:space="preserve">Чирик Андрій Іванович </t>
  </si>
  <si>
    <t>Чорній Іван Андрійович</t>
  </si>
  <si>
    <t>Швець Іван Ярославович</t>
  </si>
  <si>
    <t>Шестак Володимир Дмитрович</t>
  </si>
  <si>
    <t>Шніцар Андрій Олегович</t>
  </si>
  <si>
    <t>Щербань Володимир Володимирович</t>
  </si>
  <si>
    <t>Юхименко Руслана Іванівна</t>
  </si>
  <si>
    <t>Яцишин Андрій Володимирович</t>
  </si>
  <si>
    <t>Яцишин Володимир Федорович</t>
  </si>
  <si>
    <t xml:space="preserve">м. Львів </t>
  </si>
  <si>
    <t>м. Львів</t>
  </si>
  <si>
    <t>м. Радехів</t>
  </si>
  <si>
    <t>м.Львів</t>
  </si>
  <si>
    <t>м. Стрий</t>
  </si>
  <si>
    <t>м. Городок</t>
  </si>
  <si>
    <t xml:space="preserve">м. Перемишляни   </t>
  </si>
  <si>
    <t>м.Дрогобич</t>
  </si>
  <si>
    <t>м.Стрий</t>
  </si>
  <si>
    <t>м. Мостиська</t>
  </si>
  <si>
    <t>м.Самбір</t>
  </si>
  <si>
    <t>м. Кам'янка Бузька</t>
  </si>
  <si>
    <t>м.Золочів</t>
  </si>
  <si>
    <t>м. Пустомити</t>
  </si>
  <si>
    <t>м. Турка</t>
  </si>
  <si>
    <t>м. Сокаль</t>
  </si>
  <si>
    <t xml:space="preserve">м.Львів </t>
  </si>
  <si>
    <t>м. Золочів</t>
  </si>
  <si>
    <t xml:space="preserve">м. Яворів </t>
  </si>
  <si>
    <t>м.Жовква</t>
  </si>
  <si>
    <t xml:space="preserve">м.Радехів </t>
  </si>
  <si>
    <t>м. Жидачів</t>
  </si>
  <si>
    <t>м.Мостиська</t>
  </si>
  <si>
    <t>м.Червоноград</t>
  </si>
  <si>
    <t>м.Старий Самбір</t>
  </si>
  <si>
    <t>м.Сокаль</t>
  </si>
  <si>
    <t>м.Миколаїв</t>
  </si>
  <si>
    <t>м .Львів</t>
  </si>
  <si>
    <t>Львів</t>
  </si>
  <si>
    <t>Кам'янка-Бузька</t>
  </si>
  <si>
    <t>м. Буськ</t>
  </si>
  <si>
    <t>м. Сколе</t>
  </si>
  <si>
    <t>м. Борислав</t>
  </si>
  <si>
    <t>м. Трускавець</t>
  </si>
  <si>
    <t>м.Жидачів</t>
  </si>
  <si>
    <t>м.Броди</t>
  </si>
  <si>
    <t>1/14-Б 27.01.2014</t>
  </si>
  <si>
    <t>2/14-Б 27.06.2014</t>
  </si>
  <si>
    <t>3/14-Б   05.02.2014</t>
  </si>
  <si>
    <t>4/14-Б 05.05.2014</t>
  </si>
  <si>
    <t>6/14-Б 27.06.2014</t>
  </si>
  <si>
    <t>91/14-В 15.09.14</t>
  </si>
  <si>
    <t>9/14-В   27.01.2014</t>
  </si>
  <si>
    <t>10/14-В 27.06.2014</t>
  </si>
  <si>
    <t>74/14-В 05.06.14</t>
  </si>
  <si>
    <t xml:space="preserve"> 12/14-В 27.06.2014</t>
  </si>
  <si>
    <t>94/14-Г 01.12.2014</t>
  </si>
  <si>
    <t>13/14-Г   27.01.2014</t>
  </si>
  <si>
    <t>14/14-Г 27.06.2014</t>
  </si>
  <si>
    <t>7/14-Г 27.06.2014</t>
  </si>
  <si>
    <t>18/14-Г 27.06.2014</t>
  </si>
  <si>
    <t>16/14-Г   27.01.2014</t>
  </si>
  <si>
    <t>19/14-Г   27.01.2014</t>
  </si>
  <si>
    <t>84/14-Д  18.03.14</t>
  </si>
  <si>
    <t>20/14-Д   05.02.2014</t>
  </si>
  <si>
    <t>5/14-Д   05.06.14</t>
  </si>
  <si>
    <t>75/14-Д    05.06.2014</t>
  </si>
  <si>
    <t>5/14-Д     05.06.14</t>
  </si>
  <si>
    <t>17/14-Є    27.06.2014</t>
  </si>
  <si>
    <t>89/14-Ж    07.07.2014</t>
  </si>
  <si>
    <t>11/14-І    27.06.2014</t>
  </si>
  <si>
    <t>21/14-К 27.06.2014</t>
  </si>
  <si>
    <t>22/14-К 27.06.2014</t>
  </si>
  <si>
    <t>77/14-К 02.06.14.</t>
  </si>
  <si>
    <t>23/14-K 05,05,14</t>
  </si>
  <si>
    <t>78/14-К 05.06.2014</t>
  </si>
  <si>
    <t>69/14-К 27.06.2014</t>
  </si>
  <si>
    <t>24/14-К 27.06.2014</t>
  </si>
  <si>
    <t>79/14-К  02.06.14.</t>
  </si>
  <si>
    <t>8/14-К   05.02.2014</t>
  </si>
  <si>
    <t>95/14-K 01.12.2014</t>
  </si>
  <si>
    <t>25/14-К   27.01.2014</t>
  </si>
  <si>
    <t>27/14-К 27.06.2014</t>
  </si>
  <si>
    <t>80/14-К   02.06.14.</t>
  </si>
  <si>
    <t>96/14-Л 01.12.2014</t>
  </si>
  <si>
    <t>55/14-Л 27.06.2014</t>
  </si>
  <si>
    <t>15/14-Л 27.06.2014</t>
  </si>
  <si>
    <t>32/14-Л   05.02.2014</t>
  </si>
  <si>
    <t>29/14-М 27.06.2014</t>
  </si>
  <si>
    <t>30/14-М   27.01.2014</t>
  </si>
  <si>
    <t>28/14-М 27.06.2014</t>
  </si>
  <si>
    <t>31/14-М 27.06.2014</t>
  </si>
  <si>
    <t>34/14-М 27.06.2014</t>
  </si>
  <si>
    <t>33/14-М 27.05.14.</t>
  </si>
  <si>
    <t>47/14-М   05.02.2014</t>
  </si>
  <si>
    <t>86/14-М   05.06.14</t>
  </si>
  <si>
    <t>72/14-М  05.06.2014</t>
  </si>
  <si>
    <t>26/14-М 07.05.14.</t>
  </si>
  <si>
    <t>38/14-М 12.05.2014р.</t>
  </si>
  <si>
    <t>65/14-Н 02,06,14</t>
  </si>
  <si>
    <t>98/14-Н 01.12.2014</t>
  </si>
  <si>
    <t>97/14-Н 01.12.2014</t>
  </si>
  <si>
    <t xml:space="preserve"> 35/14-О 27.06.2014</t>
  </si>
  <si>
    <t>36/14-О 27.06.2014</t>
  </si>
  <si>
    <t>37/14-П 27.06.2014</t>
  </si>
  <si>
    <t>39/14-П  05.06.2014</t>
  </si>
  <si>
    <t>40/14-П   27.01.2014</t>
  </si>
  <si>
    <t>84/14-П 05.06.2014</t>
  </si>
  <si>
    <t>42/14-П 27.06.2014</t>
  </si>
  <si>
    <t>43/14-Р 27.06.2014</t>
  </si>
  <si>
    <t>85/14-Р  05.06.14</t>
  </si>
  <si>
    <t>44/14-С  27.06.2014</t>
  </si>
  <si>
    <t>45/14-С  27.06.2014</t>
  </si>
  <si>
    <t>41/14-С  11.04.2014</t>
  </si>
  <si>
    <t>46/14-C 27.06.14</t>
  </si>
  <si>
    <t>81/14-С 02.06.14.</t>
  </si>
  <si>
    <t>66/14-С 27.06.2014</t>
  </si>
  <si>
    <t>48/14-С 27.06.2014</t>
  </si>
  <si>
    <t>49/14-C  05.06.14</t>
  </si>
  <si>
    <t>67/14-C  05.06.14</t>
  </si>
  <si>
    <t>83/14-С 19.06.2014</t>
  </si>
  <si>
    <t>50/14-С 27.06.2014</t>
  </si>
  <si>
    <t>56/13-С   17.04.2014</t>
  </si>
  <si>
    <t>59/14-C від 05.06.14</t>
  </si>
  <si>
    <t>52/14-С   05.02.2014</t>
  </si>
  <si>
    <t>53/14-С 27.06.2014</t>
  </si>
  <si>
    <t>82/14-Т 05.06.2014</t>
  </si>
  <si>
    <t>54/14-Т  05.06.14</t>
  </si>
  <si>
    <t>57/14-Ф   05.02.2014</t>
  </si>
  <si>
    <t>60/14-Ц 27.06.2014</t>
  </si>
  <si>
    <t>61/14-Ч 27.06.2014</t>
  </si>
  <si>
    <t>62/14-Ч 27.06.2014</t>
  </si>
  <si>
    <t>63/14-Ш 27.06.2014</t>
  </si>
  <si>
    <t>88/14-Ш 07.07.2014</t>
  </si>
  <si>
    <t>71/14-Ш  05.06.14</t>
  </si>
  <si>
    <t>68/14-Щ 27.06.2014</t>
  </si>
  <si>
    <t>73/14-Ю  05.06.14</t>
  </si>
  <si>
    <t>87/14-Я 07.07.2014</t>
  </si>
  <si>
    <t>85/14-Я  02.06.14</t>
  </si>
  <si>
    <t>індивідуально</t>
  </si>
  <si>
    <t xml:space="preserve"> "Ірини Єрмолової"</t>
  </si>
  <si>
    <t xml:space="preserve">Адвокатське бюро </t>
  </si>
  <si>
    <t>Адвокатське об'єднання</t>
  </si>
  <si>
    <t>Пашковський, яцишин та партнери</t>
  </si>
  <si>
    <t>Колегія адвокатів Мостиського р-ну</t>
  </si>
  <si>
    <t>Колегія адвокатів Мостиського рн</t>
  </si>
  <si>
    <t xml:space="preserve"> "Івана Мукана"</t>
  </si>
  <si>
    <t>Адвокатська фірма</t>
  </si>
  <si>
    <t xml:space="preserve"> "Львів-Правозахист"</t>
  </si>
  <si>
    <t>Західноукраїнська юридична колегія</t>
  </si>
  <si>
    <t>Павленко і партнери</t>
  </si>
  <si>
    <t>Доручення, видані адвокату протягом поточного бюджетного періоду, за якими центром прийнято акти</t>
  </si>
  <si>
    <t>"Національна правова палата</t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</si>
  <si>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31.12.2014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</si>
  <si>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19.01.2015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</si>
  <si>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26.01.2015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</si>
  <si>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23.02.2015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</si>
  <si>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02.02.2015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</si>
  <si>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9.02.2015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</si>
  <si>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16.02.2015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</si>
  <si>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02.03.2015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</si>
  <si>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09.03.2015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</si>
  <si>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23.03.2015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</si>
  <si>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30.03.2015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</si>
  <si>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06.04.2015</t>
    </r>
  </si>
  <si>
    <t>l</t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</si>
  <si>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20.04.2015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</si>
  <si>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04.05.2015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</si>
  <si>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27.04.2015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</si>
  <si>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12.05.2015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</si>
  <si>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18.05.2015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</si>
  <si>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25.05.2015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</si>
  <si>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01.06.2015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</si>
  <si>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08.06.2015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</si>
  <si>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15.06.2015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</si>
  <si>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22.06.2015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</si>
  <si>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29.06.2015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</si>
  <si>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06.07.2015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</si>
  <si>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13.07.2015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</si>
  <si>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20.07.2015</t>
    </r>
  </si>
  <si>
    <r>
      <t xml:space="preserve">                                                                Оперативна інформація Львівського обласного центру з надання безоплатної вторинної правової допомоги
                                                                        (найменування центру з надання безоплатної вторинної правової допомоги у родовому відмінку)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27.07.2015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</si>
  <si>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03.08.2015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</si>
  <si>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10.08.2015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</si>
  <si>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25.08.2015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</si>
  <si>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31.08.2015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</si>
  <si>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07.09.2015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</si>
  <si>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14.09.2015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</si>
  <si>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21.09.2015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</si>
  <si>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28.09.2015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</si>
  <si>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05.10.2015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</si>
  <si>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12.10.2015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</si>
  <si>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19.10.2015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</si>
  <si>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26.10.2015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</si>
  <si>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02.11.2015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</si>
  <si>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09.11.2015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</si>
  <si>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16.11.2015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</si>
  <si>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23.11.2015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</si>
  <si>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30.11.2015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</si>
  <si>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07.12.2015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</si>
  <si>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14.12.2015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</si>
  <si>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21.12.2015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</si>
  <si>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28.12.2015</t>
    </r>
  </si>
  <si>
    <r>
      <t xml:space="preserve">                                                                Оперативна інформація Регіонального центру з надання безоплатної вторинної правової допомоги у Львівській області                                         
 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попередньому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 станом на 04.01.2016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</si>
</sst>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2" fontId="1" fillId="0" borderId="1" xfId="0" applyNumberFormat="1" applyFont="1" applyFill="1" applyBorder="1"/>
    <xf numFmtId="0" fontId="1" fillId="0" borderId="0" xfId="0" applyFont="1"/>
    <xf numFmtId="2" fontId="1" fillId="0" borderId="0" xfId="0" applyNumberFormat="1" applyFont="1"/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1" fontId="1" fillId="0" borderId="2" xfId="0" applyNumberFormat="1" applyFont="1" applyBorder="1"/>
    <xf numFmtId="2" fontId="1" fillId="0" borderId="2" xfId="0" applyNumberFormat="1" applyFont="1" applyBorder="1"/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justify" wrapText="1"/>
    </xf>
    <xf numFmtId="49" fontId="4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49" fontId="4" fillId="0" borderId="0" xfId="0" applyNumberFormat="1" applyFont="1" applyBorder="1" applyAlignment="1">
      <alignment vertical="center" wrapText="1"/>
    </xf>
    <xf numFmtId="49" fontId="5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/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tabColor theme="3" tint="-0.249977111117893"/>
  </sheetPr>
  <dimension ref="A1:AF101"/>
  <sheetViews>
    <sheetView zoomScale="76" zoomScaleNormal="76" zoomScaleSheetLayoutView="130" workbookViewId="0">
      <selection activeCell="K7" sqref="K7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37" t="s">
        <v>264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262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(гр."&amp;V6&amp;"/гр."&amp;'31.12.2014'!H6&amp;"*100)"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7" t="s">
        <v>8</v>
      </c>
      <c r="Q5" s="2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7" t="s">
        <v>8</v>
      </c>
      <c r="S5" s="2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7" t="s">
        <v>8</v>
      </c>
      <c r="U5" s="2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2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2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2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2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67947.55</v>
      </c>
      <c r="H7" s="30">
        <v>97</v>
      </c>
      <c r="I7" s="1">
        <v>21</v>
      </c>
      <c r="J7" s="1">
        <v>65</v>
      </c>
      <c r="K7" s="1">
        <v>91</v>
      </c>
      <c r="L7" s="14"/>
      <c r="M7" s="3"/>
      <c r="N7" s="4">
        <f t="shared" ref="N7:N11" si="1">IF(H7=0,0,K7/H7)*100</f>
        <v>93.814432989690715</v>
      </c>
      <c r="O7" s="1">
        <v>67947.55</v>
      </c>
      <c r="P7" s="1">
        <f>O7</f>
        <v>67947.55</v>
      </c>
      <c r="Q7" s="4">
        <f t="shared" ref="Q7:Q11" si="2">IF(O7=0,0,P7/O7)*100</f>
        <v>100</v>
      </c>
      <c r="R7" s="1">
        <f>SUM(P7,-T7)</f>
        <v>44305.290000000008</v>
      </c>
      <c r="S7" s="4">
        <f t="shared" ref="S7:S11" si="3">IF(P7=0,0,R7/P7)*100</f>
        <v>65.205132488220713</v>
      </c>
      <c r="T7" s="31">
        <v>23642.26</v>
      </c>
      <c r="U7" s="4">
        <f t="shared" ref="U7:U11" si="4">IF(P7=0,0,T7/P7)*100</f>
        <v>34.794867511779302</v>
      </c>
      <c r="V7" s="3"/>
      <c r="W7" s="3"/>
      <c r="X7" s="3"/>
      <c r="Y7" s="4">
        <f>IF(H7=0,0,V7/H7)*100</f>
        <v>0</v>
      </c>
      <c r="Z7" s="4"/>
      <c r="AA7" s="4"/>
      <c r="AB7" s="4">
        <f t="shared" ref="AB7:AB11" si="5">IF(Z7=0,0,AA7/Z7)*100</f>
        <v>0</v>
      </c>
      <c r="AC7" s="4"/>
      <c r="AD7" s="4">
        <f t="shared" ref="AD7:AD11" si="6">IF(AA7=0,0,AC7/AA7)*100</f>
        <v>0</v>
      </c>
      <c r="AE7" s="4"/>
      <c r="AF7" s="4">
        <f t="shared" ref="AF7:AF11" si="7">IF(AA7=0,0,AE7/AA7)*100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8">SUM(P8,AC8)</f>
        <v>13959.55</v>
      </c>
      <c r="H8" s="1">
        <v>28</v>
      </c>
      <c r="I8" s="1">
        <v>5</v>
      </c>
      <c r="J8" s="1">
        <v>21</v>
      </c>
      <c r="K8" s="1">
        <v>28</v>
      </c>
      <c r="L8" s="14"/>
      <c r="M8" s="3"/>
      <c r="N8" s="4">
        <f t="shared" si="1"/>
        <v>100</v>
      </c>
      <c r="O8" s="1">
        <v>13959.55</v>
      </c>
      <c r="P8" s="1">
        <f t="shared" ref="P8:P74" si="9">O8</f>
        <v>13959.55</v>
      </c>
      <c r="Q8" s="4">
        <f t="shared" si="2"/>
        <v>100</v>
      </c>
      <c r="R8" s="1">
        <f t="shared" ref="R8:R74" si="10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11" si="11">IF(H8=0,0,V8/H8)*100</f>
        <v>0</v>
      </c>
      <c r="Z8" s="4"/>
      <c r="AA8" s="4"/>
      <c r="AB8" s="4">
        <f t="shared" si="5"/>
        <v>0</v>
      </c>
      <c r="AC8" s="4"/>
      <c r="AD8" s="4">
        <f t="shared" si="6"/>
        <v>0</v>
      </c>
      <c r="AE8" s="4"/>
      <c r="AF8" s="4">
        <f t="shared" si="7"/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8"/>
        <v>23446.81</v>
      </c>
      <c r="H9" s="1">
        <v>48</v>
      </c>
      <c r="I9" s="1">
        <v>9</v>
      </c>
      <c r="J9" s="1">
        <v>33</v>
      </c>
      <c r="K9" s="1">
        <v>42</v>
      </c>
      <c r="L9" s="14"/>
      <c r="M9" s="3"/>
      <c r="N9" s="4">
        <f t="shared" si="1"/>
        <v>87.5</v>
      </c>
      <c r="O9" s="1">
        <v>23446.81</v>
      </c>
      <c r="P9" s="1">
        <f t="shared" si="9"/>
        <v>23446.81</v>
      </c>
      <c r="Q9" s="4">
        <f t="shared" si="2"/>
        <v>100</v>
      </c>
      <c r="R9" s="1">
        <f t="shared" si="10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/>
      <c r="W9" s="3"/>
      <c r="X9" s="3"/>
      <c r="Y9" s="4">
        <f t="shared" si="11"/>
        <v>0</v>
      </c>
      <c r="Z9" s="4"/>
      <c r="AA9" s="4"/>
      <c r="AB9" s="4">
        <f t="shared" si="5"/>
        <v>0</v>
      </c>
      <c r="AC9" s="4"/>
      <c r="AD9" s="4">
        <f t="shared" si="6"/>
        <v>0</v>
      </c>
      <c r="AE9" s="4"/>
      <c r="AF9" s="4">
        <f t="shared" si="7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8"/>
        <v>11141.16</v>
      </c>
      <c r="H10" s="1">
        <v>16</v>
      </c>
      <c r="I10" s="1">
        <v>3</v>
      </c>
      <c r="J10" s="1">
        <v>13</v>
      </c>
      <c r="K10" s="1">
        <v>15</v>
      </c>
      <c r="L10" s="14"/>
      <c r="M10" s="3"/>
      <c r="N10" s="4">
        <f t="shared" si="1"/>
        <v>93.75</v>
      </c>
      <c r="O10" s="31">
        <v>11141.16</v>
      </c>
      <c r="P10" s="1">
        <f t="shared" si="9"/>
        <v>11141.16</v>
      </c>
      <c r="Q10" s="4">
        <f t="shared" si="2"/>
        <v>100</v>
      </c>
      <c r="R10" s="1">
        <f t="shared" si="10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1"/>
        <v>0</v>
      </c>
      <c r="Z10" s="4"/>
      <c r="AA10" s="4"/>
      <c r="AB10" s="4">
        <f t="shared" si="5"/>
        <v>0</v>
      </c>
      <c r="AC10" s="4"/>
      <c r="AD10" s="4">
        <f t="shared" si="6"/>
        <v>0</v>
      </c>
      <c r="AE10" s="4"/>
      <c r="AF10" s="4">
        <f t="shared" si="7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8"/>
        <v>8281.5</v>
      </c>
      <c r="H11" s="1">
        <v>20</v>
      </c>
      <c r="I11" s="1">
        <v>5</v>
      </c>
      <c r="J11" s="1">
        <v>15</v>
      </c>
      <c r="K11" s="1">
        <v>16</v>
      </c>
      <c r="L11" s="14"/>
      <c r="M11" s="3"/>
      <c r="N11" s="4">
        <f t="shared" si="1"/>
        <v>80</v>
      </c>
      <c r="O11" s="31">
        <v>8281.5</v>
      </c>
      <c r="P11" s="31">
        <f t="shared" si="9"/>
        <v>8281.5</v>
      </c>
      <c r="Q11" s="4">
        <f t="shared" si="2"/>
        <v>100</v>
      </c>
      <c r="R11" s="1">
        <f t="shared" si="10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1"/>
        <v>0</v>
      </c>
      <c r="Z11" s="4"/>
      <c r="AA11" s="4"/>
      <c r="AB11" s="4">
        <f t="shared" si="5"/>
        <v>0</v>
      </c>
      <c r="AC11" s="4"/>
      <c r="AD11" s="4">
        <f t="shared" si="6"/>
        <v>0</v>
      </c>
      <c r="AE11" s="4"/>
      <c r="AF11" s="4">
        <f t="shared" si="7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8"/>
        <v>5646.12</v>
      </c>
      <c r="H12" s="1">
        <v>15</v>
      </c>
      <c r="I12" s="1">
        <v>7</v>
      </c>
      <c r="J12" s="1">
        <v>7</v>
      </c>
      <c r="K12" s="1">
        <v>11</v>
      </c>
      <c r="L12" s="14"/>
      <c r="M12" s="3"/>
      <c r="N12" s="4">
        <f t="shared" ref="N12:N75" si="12">IF(H12=0,0,K12/H12)*100</f>
        <v>73.333333333333329</v>
      </c>
      <c r="O12" s="1">
        <v>5646.12</v>
      </c>
      <c r="P12" s="1">
        <f t="shared" si="9"/>
        <v>5646.12</v>
      </c>
      <c r="Q12" s="4">
        <f t="shared" ref="Q12:Q75" si="13">IF(O12=0,0,P12/O12)*100</f>
        <v>100</v>
      </c>
      <c r="R12" s="1">
        <f t="shared" si="10"/>
        <v>898.23999999999978</v>
      </c>
      <c r="S12" s="4">
        <f t="shared" ref="S12:S75" si="14">IF(P12=0,0,R12/P12)*100</f>
        <v>15.90897820095924</v>
      </c>
      <c r="T12" s="1">
        <v>4747.88</v>
      </c>
      <c r="U12" s="4">
        <f t="shared" ref="U12:U75" si="15">IF(P12=0,0,T12/P12)*100</f>
        <v>84.09102179904076</v>
      </c>
      <c r="V12" s="3"/>
      <c r="W12" s="3"/>
      <c r="X12" s="3"/>
      <c r="Y12" s="4">
        <f t="shared" ref="Y12:Y75" si="16">IF(H12=0,0,V12/H12)*100</f>
        <v>0</v>
      </c>
      <c r="Z12" s="4"/>
      <c r="AA12" s="4"/>
      <c r="AB12" s="4">
        <f t="shared" ref="AB12:AB75" si="17">IF(Z12=0,0,AA12/Z12)*100</f>
        <v>0</v>
      </c>
      <c r="AC12" s="4"/>
      <c r="AD12" s="4">
        <f t="shared" ref="AD12:AD75" si="18">IF(AA12=0,0,AC12/AA12)*100</f>
        <v>0</v>
      </c>
      <c r="AE12" s="4"/>
      <c r="AF12" s="4">
        <f t="shared" ref="AF12:AF75" si="19">IF(AA12=0,0,AE12/AA12)*100</f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8"/>
        <v>16373.75</v>
      </c>
      <c r="H13" s="1">
        <v>15</v>
      </c>
      <c r="I13" s="1">
        <v>0</v>
      </c>
      <c r="J13" s="1">
        <v>14</v>
      </c>
      <c r="K13" s="1">
        <v>12</v>
      </c>
      <c r="L13" s="14"/>
      <c r="M13" s="3"/>
      <c r="N13" s="4">
        <f t="shared" si="12"/>
        <v>80</v>
      </c>
      <c r="O13" s="1">
        <v>16373.75</v>
      </c>
      <c r="P13" s="1">
        <f t="shared" si="9"/>
        <v>16373.75</v>
      </c>
      <c r="Q13" s="4">
        <f t="shared" si="13"/>
        <v>100</v>
      </c>
      <c r="R13" s="1">
        <f t="shared" si="10"/>
        <v>12503.71</v>
      </c>
      <c r="S13" s="4">
        <f t="shared" si="14"/>
        <v>76.364363691884876</v>
      </c>
      <c r="T13" s="1">
        <v>3870.04</v>
      </c>
      <c r="U13" s="4">
        <f t="shared" si="15"/>
        <v>23.635636308115124</v>
      </c>
      <c r="V13" s="3"/>
      <c r="W13" s="3"/>
      <c r="X13" s="3"/>
      <c r="Y13" s="4">
        <f t="shared" si="16"/>
        <v>0</v>
      </c>
      <c r="Z13" s="4"/>
      <c r="AA13" s="4"/>
      <c r="AB13" s="4">
        <f t="shared" si="17"/>
        <v>0</v>
      </c>
      <c r="AC13" s="4"/>
      <c r="AD13" s="4">
        <f t="shared" si="18"/>
        <v>0</v>
      </c>
      <c r="AE13" s="4"/>
      <c r="AF13" s="4">
        <f t="shared" si="19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8"/>
        <v>18928.03</v>
      </c>
      <c r="H14" s="1">
        <v>16</v>
      </c>
      <c r="I14" s="1">
        <v>3</v>
      </c>
      <c r="J14" s="1">
        <v>11</v>
      </c>
      <c r="K14" s="1">
        <v>14</v>
      </c>
      <c r="L14" s="14"/>
      <c r="M14" s="3"/>
      <c r="N14" s="4">
        <f t="shared" si="12"/>
        <v>87.5</v>
      </c>
      <c r="O14" s="1">
        <v>18928.03</v>
      </c>
      <c r="P14" s="1">
        <f t="shared" si="9"/>
        <v>18928.03</v>
      </c>
      <c r="Q14" s="4">
        <f t="shared" si="13"/>
        <v>100</v>
      </c>
      <c r="R14" s="1">
        <f t="shared" si="10"/>
        <v>18928.03</v>
      </c>
      <c r="S14" s="4">
        <f t="shared" si="14"/>
        <v>100</v>
      </c>
      <c r="T14" s="1">
        <v>0</v>
      </c>
      <c r="U14" s="4">
        <f t="shared" si="15"/>
        <v>0</v>
      </c>
      <c r="V14" s="3"/>
      <c r="W14" s="3"/>
      <c r="X14" s="3"/>
      <c r="Y14" s="4">
        <f t="shared" si="16"/>
        <v>0</v>
      </c>
      <c r="Z14" s="4"/>
      <c r="AA14" s="4"/>
      <c r="AB14" s="4">
        <f t="shared" si="17"/>
        <v>0</v>
      </c>
      <c r="AC14" s="4"/>
      <c r="AD14" s="4">
        <f t="shared" si="18"/>
        <v>0</v>
      </c>
      <c r="AE14" s="4"/>
      <c r="AF14" s="4">
        <f t="shared" si="19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8"/>
        <v>57550.46</v>
      </c>
      <c r="H15" s="1">
        <v>84</v>
      </c>
      <c r="I15" s="1">
        <v>25</v>
      </c>
      <c r="J15" s="1">
        <v>44</v>
      </c>
      <c r="K15" s="1">
        <v>73</v>
      </c>
      <c r="L15" s="14"/>
      <c r="M15" s="3"/>
      <c r="N15" s="4">
        <f t="shared" si="12"/>
        <v>86.904761904761912</v>
      </c>
      <c r="O15" s="1">
        <v>57550.46</v>
      </c>
      <c r="P15" s="1">
        <f t="shared" si="9"/>
        <v>57550.46</v>
      </c>
      <c r="Q15" s="4">
        <f t="shared" si="13"/>
        <v>100</v>
      </c>
      <c r="R15" s="1">
        <f t="shared" si="10"/>
        <v>42554.44</v>
      </c>
      <c r="S15" s="4">
        <f t="shared" si="14"/>
        <v>73.942832081620196</v>
      </c>
      <c r="T15" s="1">
        <v>14996.02</v>
      </c>
      <c r="U15" s="4">
        <f t="shared" si="15"/>
        <v>26.057167918379804</v>
      </c>
      <c r="V15" s="3"/>
      <c r="W15" s="3"/>
      <c r="X15" s="3"/>
      <c r="Y15" s="4">
        <f t="shared" si="16"/>
        <v>0</v>
      </c>
      <c r="Z15" s="4"/>
      <c r="AA15" s="4"/>
      <c r="AB15" s="4">
        <f t="shared" si="17"/>
        <v>0</v>
      </c>
      <c r="AC15" s="4"/>
      <c r="AD15" s="4">
        <f t="shared" si="18"/>
        <v>0</v>
      </c>
      <c r="AE15" s="4"/>
      <c r="AF15" s="4">
        <f t="shared" si="19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8"/>
        <v>50625.4</v>
      </c>
      <c r="H16" s="1">
        <v>52</v>
      </c>
      <c r="I16" s="1">
        <v>6</v>
      </c>
      <c r="J16" s="1">
        <v>45</v>
      </c>
      <c r="K16" s="1">
        <v>50</v>
      </c>
      <c r="L16" s="14"/>
      <c r="M16" s="3"/>
      <c r="N16" s="4">
        <f t="shared" si="12"/>
        <v>96.15384615384616</v>
      </c>
      <c r="O16" s="31">
        <v>50625.4</v>
      </c>
      <c r="P16" s="1">
        <f t="shared" si="9"/>
        <v>50625.4</v>
      </c>
      <c r="Q16" s="4">
        <f t="shared" si="13"/>
        <v>100</v>
      </c>
      <c r="R16" s="1">
        <f t="shared" si="10"/>
        <v>38140.94</v>
      </c>
      <c r="S16" s="4">
        <f t="shared" si="14"/>
        <v>75.339533119738306</v>
      </c>
      <c r="T16" s="1">
        <v>12484.46</v>
      </c>
      <c r="U16" s="4">
        <f t="shared" si="15"/>
        <v>24.660466880261684</v>
      </c>
      <c r="V16" s="3"/>
      <c r="W16" s="3"/>
      <c r="X16" s="3"/>
      <c r="Y16" s="4">
        <f t="shared" si="16"/>
        <v>0</v>
      </c>
      <c r="Z16" s="4"/>
      <c r="AA16" s="4"/>
      <c r="AB16" s="4">
        <f t="shared" si="17"/>
        <v>0</v>
      </c>
      <c r="AC16" s="4"/>
      <c r="AD16" s="4">
        <f t="shared" si="18"/>
        <v>0</v>
      </c>
      <c r="AE16" s="4"/>
      <c r="AF16" s="4">
        <f t="shared" si="19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8"/>
        <v>810.63</v>
      </c>
      <c r="H17" s="1">
        <v>3</v>
      </c>
      <c r="I17" s="1">
        <v>2</v>
      </c>
      <c r="J17" s="1">
        <v>1</v>
      </c>
      <c r="K17" s="1">
        <v>2</v>
      </c>
      <c r="L17" s="14"/>
      <c r="M17" s="3"/>
      <c r="N17" s="4">
        <f t="shared" si="12"/>
        <v>66.666666666666657</v>
      </c>
      <c r="O17" s="31">
        <v>810.63</v>
      </c>
      <c r="P17" s="1">
        <f t="shared" si="9"/>
        <v>810.63</v>
      </c>
      <c r="Q17" s="4">
        <f t="shared" si="13"/>
        <v>100</v>
      </c>
      <c r="R17" s="1">
        <f t="shared" si="10"/>
        <v>0</v>
      </c>
      <c r="S17" s="4">
        <f t="shared" si="14"/>
        <v>0</v>
      </c>
      <c r="T17" s="1">
        <v>810.63</v>
      </c>
      <c r="U17" s="4">
        <f t="shared" si="15"/>
        <v>100</v>
      </c>
      <c r="V17" s="3"/>
      <c r="W17" s="3"/>
      <c r="X17" s="3"/>
      <c r="Y17" s="4">
        <f t="shared" si="16"/>
        <v>0</v>
      </c>
      <c r="Z17" s="4"/>
      <c r="AA17" s="4"/>
      <c r="AB17" s="4">
        <f t="shared" si="17"/>
        <v>0</v>
      </c>
      <c r="AC17" s="4"/>
      <c r="AD17" s="4">
        <f t="shared" si="18"/>
        <v>0</v>
      </c>
      <c r="AE17" s="4"/>
      <c r="AF17" s="4">
        <f t="shared" si="19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8"/>
        <v>28324.65</v>
      </c>
      <c r="H18" s="1">
        <v>44</v>
      </c>
      <c r="I18" s="1">
        <v>8</v>
      </c>
      <c r="J18" s="1">
        <v>27</v>
      </c>
      <c r="K18" s="1">
        <v>43</v>
      </c>
      <c r="L18" s="14"/>
      <c r="M18" s="3"/>
      <c r="N18" s="4">
        <f t="shared" si="12"/>
        <v>97.727272727272734</v>
      </c>
      <c r="O18" s="31">
        <v>28324.65</v>
      </c>
      <c r="P18" s="1">
        <f t="shared" si="9"/>
        <v>28324.65</v>
      </c>
      <c r="Q18" s="4">
        <f t="shared" si="13"/>
        <v>100</v>
      </c>
      <c r="R18" s="1">
        <f t="shared" si="10"/>
        <v>24714.82</v>
      </c>
      <c r="S18" s="4">
        <f t="shared" si="14"/>
        <v>87.255517720430788</v>
      </c>
      <c r="T18" s="1">
        <v>3609.83</v>
      </c>
      <c r="U18" s="4">
        <f t="shared" si="15"/>
        <v>12.744482279569208</v>
      </c>
      <c r="V18" s="3"/>
      <c r="W18" s="3"/>
      <c r="X18" s="3"/>
      <c r="Y18" s="4">
        <f t="shared" si="16"/>
        <v>0</v>
      </c>
      <c r="Z18" s="4"/>
      <c r="AA18" s="4"/>
      <c r="AB18" s="4">
        <f t="shared" si="17"/>
        <v>0</v>
      </c>
      <c r="AC18" s="4"/>
      <c r="AD18" s="4">
        <f t="shared" si="18"/>
        <v>0</v>
      </c>
      <c r="AE18" s="4"/>
      <c r="AF18" s="4">
        <f t="shared" si="19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8"/>
        <v>67292.570000000007</v>
      </c>
      <c r="H19" s="1">
        <v>118</v>
      </c>
      <c r="I19" s="1">
        <v>28</v>
      </c>
      <c r="J19" s="1">
        <v>72</v>
      </c>
      <c r="K19" s="1">
        <v>101</v>
      </c>
      <c r="L19" s="14"/>
      <c r="M19" s="3"/>
      <c r="N19" s="4">
        <f t="shared" si="12"/>
        <v>85.593220338983059</v>
      </c>
      <c r="O19" s="1">
        <v>67292.570000000007</v>
      </c>
      <c r="P19" s="1">
        <f t="shared" si="9"/>
        <v>67292.570000000007</v>
      </c>
      <c r="Q19" s="4">
        <f t="shared" si="13"/>
        <v>100</v>
      </c>
      <c r="R19" s="1">
        <f t="shared" si="10"/>
        <v>31258.390000000007</v>
      </c>
      <c r="S19" s="4">
        <f t="shared" si="14"/>
        <v>46.451473022950381</v>
      </c>
      <c r="T19" s="31">
        <v>36034.18</v>
      </c>
      <c r="U19" s="4">
        <f t="shared" si="15"/>
        <v>53.548526977049619</v>
      </c>
      <c r="V19" s="3"/>
      <c r="W19" s="3"/>
      <c r="X19" s="3"/>
      <c r="Y19" s="4">
        <f t="shared" si="16"/>
        <v>0</v>
      </c>
      <c r="Z19" s="4"/>
      <c r="AA19" s="4"/>
      <c r="AB19" s="4">
        <f t="shared" si="17"/>
        <v>0</v>
      </c>
      <c r="AC19" s="4"/>
      <c r="AD19" s="4">
        <f t="shared" si="18"/>
        <v>0</v>
      </c>
      <c r="AE19" s="4"/>
      <c r="AF19" s="4">
        <f t="shared" si="19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8"/>
        <v>18843.28</v>
      </c>
      <c r="H20" s="1">
        <v>29</v>
      </c>
      <c r="I20" s="1">
        <v>12</v>
      </c>
      <c r="J20" s="1">
        <v>15</v>
      </c>
      <c r="K20" s="1">
        <v>27</v>
      </c>
      <c r="L20" s="14"/>
      <c r="M20" s="3"/>
      <c r="N20" s="4">
        <f t="shared" si="12"/>
        <v>93.103448275862064</v>
      </c>
      <c r="O20" s="1">
        <v>18843.28</v>
      </c>
      <c r="P20" s="1">
        <f t="shared" si="9"/>
        <v>18843.28</v>
      </c>
      <c r="Q20" s="4">
        <f t="shared" si="13"/>
        <v>100</v>
      </c>
      <c r="R20" s="1">
        <f t="shared" si="10"/>
        <v>6776.489999999998</v>
      </c>
      <c r="S20" s="4">
        <f t="shared" si="14"/>
        <v>35.962369608688078</v>
      </c>
      <c r="T20" s="1">
        <v>12066.79</v>
      </c>
      <c r="U20" s="4">
        <f t="shared" si="15"/>
        <v>64.037630391311922</v>
      </c>
      <c r="V20" s="3"/>
      <c r="W20" s="3"/>
      <c r="X20" s="3"/>
      <c r="Y20" s="4">
        <f t="shared" si="16"/>
        <v>0</v>
      </c>
      <c r="Z20" s="4"/>
      <c r="AA20" s="4"/>
      <c r="AB20" s="4">
        <f t="shared" si="17"/>
        <v>0</v>
      </c>
      <c r="AC20" s="4"/>
      <c r="AD20" s="4">
        <f t="shared" si="18"/>
        <v>0</v>
      </c>
      <c r="AE20" s="4"/>
      <c r="AF20" s="4">
        <f t="shared" si="19"/>
        <v>0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8"/>
        <v>18672.439999999999</v>
      </c>
      <c r="H21" s="1">
        <v>33</v>
      </c>
      <c r="I21" s="1">
        <v>6</v>
      </c>
      <c r="J21" s="1">
        <v>27</v>
      </c>
      <c r="K21" s="1">
        <v>25</v>
      </c>
      <c r="L21" s="14"/>
      <c r="M21" s="3"/>
      <c r="N21" s="4">
        <f t="shared" si="12"/>
        <v>75.757575757575751</v>
      </c>
      <c r="O21" s="1">
        <v>18672.439999999999</v>
      </c>
      <c r="P21" s="1">
        <f t="shared" si="9"/>
        <v>18672.439999999999</v>
      </c>
      <c r="Q21" s="4">
        <f t="shared" si="13"/>
        <v>100</v>
      </c>
      <c r="R21" s="1">
        <f t="shared" si="10"/>
        <v>13256.91</v>
      </c>
      <c r="S21" s="4">
        <f t="shared" si="14"/>
        <v>70.997202293861974</v>
      </c>
      <c r="T21" s="1">
        <v>5415.53</v>
      </c>
      <c r="U21" s="4">
        <f t="shared" si="15"/>
        <v>29.002797706138029</v>
      </c>
      <c r="V21" s="3"/>
      <c r="W21" s="3"/>
      <c r="X21" s="3"/>
      <c r="Y21" s="4">
        <f t="shared" si="16"/>
        <v>0</v>
      </c>
      <c r="Z21" s="4"/>
      <c r="AA21" s="4"/>
      <c r="AB21" s="4">
        <f t="shared" si="17"/>
        <v>0</v>
      </c>
      <c r="AC21" s="4"/>
      <c r="AD21" s="4">
        <f t="shared" si="18"/>
        <v>0</v>
      </c>
      <c r="AE21" s="4"/>
      <c r="AF21" s="4">
        <f t="shared" si="19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8"/>
        <v>44295.53</v>
      </c>
      <c r="H22" s="1">
        <v>53</v>
      </c>
      <c r="I22" s="1">
        <v>5</v>
      </c>
      <c r="J22" s="1">
        <v>33</v>
      </c>
      <c r="K22" s="1">
        <v>47</v>
      </c>
      <c r="L22" s="14"/>
      <c r="M22" s="3"/>
      <c r="N22" s="4">
        <f t="shared" si="12"/>
        <v>88.679245283018872</v>
      </c>
      <c r="O22" s="1">
        <v>44295.53</v>
      </c>
      <c r="P22" s="1">
        <f t="shared" si="9"/>
        <v>44295.53</v>
      </c>
      <c r="Q22" s="4">
        <f t="shared" si="13"/>
        <v>100</v>
      </c>
      <c r="R22" s="1">
        <f t="shared" si="10"/>
        <v>29992.03</v>
      </c>
      <c r="S22" s="4">
        <f t="shared" si="14"/>
        <v>67.708931352666951</v>
      </c>
      <c r="T22" s="31">
        <v>14303.5</v>
      </c>
      <c r="U22" s="4">
        <f t="shared" si="15"/>
        <v>32.291068647333034</v>
      </c>
      <c r="V22" s="3"/>
      <c r="W22" s="3"/>
      <c r="X22" s="3"/>
      <c r="Y22" s="4">
        <f t="shared" si="16"/>
        <v>0</v>
      </c>
      <c r="Z22" s="4"/>
      <c r="AA22" s="4"/>
      <c r="AB22" s="4">
        <f t="shared" si="17"/>
        <v>0</v>
      </c>
      <c r="AC22" s="4"/>
      <c r="AD22" s="4">
        <f t="shared" si="18"/>
        <v>0</v>
      </c>
      <c r="AE22" s="4"/>
      <c r="AF22" s="4">
        <f t="shared" si="19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8"/>
        <v>33622.42</v>
      </c>
      <c r="H23" s="1">
        <v>35</v>
      </c>
      <c r="I23" s="1">
        <v>13</v>
      </c>
      <c r="J23" s="1">
        <v>21</v>
      </c>
      <c r="K23" s="1">
        <v>27</v>
      </c>
      <c r="L23" s="14"/>
      <c r="M23" s="3"/>
      <c r="N23" s="4">
        <f t="shared" si="12"/>
        <v>77.142857142857153</v>
      </c>
      <c r="O23" s="31">
        <v>33622.42</v>
      </c>
      <c r="P23" s="1">
        <f t="shared" si="9"/>
        <v>33622.42</v>
      </c>
      <c r="Q23" s="4">
        <f t="shared" si="13"/>
        <v>100</v>
      </c>
      <c r="R23" s="1">
        <f t="shared" si="10"/>
        <v>15313.899999999998</v>
      </c>
      <c r="S23" s="4">
        <f t="shared" si="14"/>
        <v>45.546691761033259</v>
      </c>
      <c r="T23" s="1">
        <v>18308.52</v>
      </c>
      <c r="U23" s="4">
        <f t="shared" si="15"/>
        <v>54.453308238966748</v>
      </c>
      <c r="V23" s="3"/>
      <c r="W23" s="3"/>
      <c r="X23" s="3"/>
      <c r="Y23" s="4">
        <f t="shared" si="16"/>
        <v>0</v>
      </c>
      <c r="Z23" s="4"/>
      <c r="AA23" s="4"/>
      <c r="AB23" s="4">
        <f t="shared" si="17"/>
        <v>0</v>
      </c>
      <c r="AC23" s="4"/>
      <c r="AD23" s="4">
        <f t="shared" si="18"/>
        <v>0</v>
      </c>
      <c r="AE23" s="4"/>
      <c r="AF23" s="4">
        <f t="shared" si="19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8"/>
        <v>14579.48</v>
      </c>
      <c r="H24" s="1">
        <v>33</v>
      </c>
      <c r="I24" s="1">
        <v>4</v>
      </c>
      <c r="J24" s="1">
        <v>29</v>
      </c>
      <c r="K24" s="1">
        <v>22</v>
      </c>
      <c r="L24" s="14"/>
      <c r="M24" s="3"/>
      <c r="N24" s="4">
        <f t="shared" si="12"/>
        <v>66.666666666666657</v>
      </c>
      <c r="O24" s="1">
        <v>14579.48</v>
      </c>
      <c r="P24" s="1">
        <f t="shared" si="9"/>
        <v>14579.48</v>
      </c>
      <c r="Q24" s="4">
        <f t="shared" si="13"/>
        <v>100</v>
      </c>
      <c r="R24" s="1">
        <f t="shared" si="10"/>
        <v>14579.48</v>
      </c>
      <c r="S24" s="4">
        <f t="shared" si="14"/>
        <v>100</v>
      </c>
      <c r="T24" s="1">
        <v>0</v>
      </c>
      <c r="U24" s="4">
        <f t="shared" si="15"/>
        <v>0</v>
      </c>
      <c r="V24" s="3"/>
      <c r="W24" s="3"/>
      <c r="X24" s="3"/>
      <c r="Y24" s="4">
        <f t="shared" si="16"/>
        <v>0</v>
      </c>
      <c r="Z24" s="4"/>
      <c r="AA24" s="4"/>
      <c r="AB24" s="4">
        <f t="shared" si="17"/>
        <v>0</v>
      </c>
      <c r="AC24" s="4"/>
      <c r="AD24" s="4">
        <f t="shared" si="18"/>
        <v>0</v>
      </c>
      <c r="AE24" s="4"/>
      <c r="AF24" s="4">
        <f t="shared" si="19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8"/>
        <v>18405.46</v>
      </c>
      <c r="H25" s="1">
        <v>31</v>
      </c>
      <c r="I25" s="1">
        <v>10</v>
      </c>
      <c r="J25" s="1">
        <v>16</v>
      </c>
      <c r="K25" s="1">
        <v>26</v>
      </c>
      <c r="L25" s="14"/>
      <c r="M25" s="3"/>
      <c r="N25" s="4">
        <f t="shared" si="12"/>
        <v>83.870967741935488</v>
      </c>
      <c r="O25" s="1">
        <v>18405.46</v>
      </c>
      <c r="P25" s="1">
        <f t="shared" si="9"/>
        <v>18405.46</v>
      </c>
      <c r="Q25" s="4">
        <f t="shared" si="13"/>
        <v>100</v>
      </c>
      <c r="R25" s="1">
        <f t="shared" si="10"/>
        <v>17831.829999999998</v>
      </c>
      <c r="S25" s="4">
        <f t="shared" si="14"/>
        <v>96.88337047810812</v>
      </c>
      <c r="T25" s="1">
        <v>573.63</v>
      </c>
      <c r="U25" s="4">
        <f t="shared" si="15"/>
        <v>3.1166295218918734</v>
      </c>
      <c r="V25" s="3"/>
      <c r="W25" s="3"/>
      <c r="X25" s="3"/>
      <c r="Y25" s="4">
        <f t="shared" si="16"/>
        <v>0</v>
      </c>
      <c r="Z25" s="4"/>
      <c r="AA25" s="4"/>
      <c r="AB25" s="4">
        <f t="shared" si="17"/>
        <v>0</v>
      </c>
      <c r="AC25" s="4"/>
      <c r="AD25" s="4">
        <f t="shared" si="18"/>
        <v>0</v>
      </c>
      <c r="AE25" s="4"/>
      <c r="AF25" s="4">
        <f t="shared" si="19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8"/>
        <v>1246.94</v>
      </c>
      <c r="H26" s="1">
        <v>12</v>
      </c>
      <c r="I26" s="1">
        <v>4</v>
      </c>
      <c r="J26" s="1">
        <v>6</v>
      </c>
      <c r="K26" s="1">
        <v>4</v>
      </c>
      <c r="L26" s="14"/>
      <c r="M26" s="3"/>
      <c r="N26" s="4">
        <f t="shared" si="12"/>
        <v>33.333333333333329</v>
      </c>
      <c r="O26" s="1">
        <v>1246.94</v>
      </c>
      <c r="P26" s="1">
        <f t="shared" si="9"/>
        <v>1246.94</v>
      </c>
      <c r="Q26" s="4">
        <f t="shared" si="13"/>
        <v>100</v>
      </c>
      <c r="R26" s="31">
        <f t="shared" si="10"/>
        <v>0</v>
      </c>
      <c r="S26" s="4">
        <f t="shared" si="14"/>
        <v>0</v>
      </c>
      <c r="T26" s="1">
        <v>1246.94</v>
      </c>
      <c r="U26" s="4">
        <f t="shared" si="15"/>
        <v>100</v>
      </c>
      <c r="V26" s="3"/>
      <c r="W26" s="3"/>
      <c r="X26" s="3"/>
      <c r="Y26" s="4">
        <f t="shared" si="16"/>
        <v>0</v>
      </c>
      <c r="Z26" s="4"/>
      <c r="AA26" s="4"/>
      <c r="AB26" s="4">
        <f t="shared" si="17"/>
        <v>0</v>
      </c>
      <c r="AC26" s="4"/>
      <c r="AD26" s="4">
        <f t="shared" si="18"/>
        <v>0</v>
      </c>
      <c r="AE26" s="4"/>
      <c r="AF26" s="4">
        <f t="shared" si="19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8"/>
        <v>21612.63</v>
      </c>
      <c r="H27" s="1">
        <v>33</v>
      </c>
      <c r="I27" s="1">
        <v>9</v>
      </c>
      <c r="J27" s="1">
        <v>22</v>
      </c>
      <c r="K27" s="1">
        <v>25</v>
      </c>
      <c r="L27" s="14"/>
      <c r="M27" s="3"/>
      <c r="N27" s="4">
        <f t="shared" si="12"/>
        <v>75.757575757575751</v>
      </c>
      <c r="O27" s="1">
        <v>21612.63</v>
      </c>
      <c r="P27" s="1">
        <f t="shared" si="9"/>
        <v>21612.63</v>
      </c>
      <c r="Q27" s="4">
        <f t="shared" si="13"/>
        <v>100</v>
      </c>
      <c r="R27" s="1">
        <f t="shared" si="10"/>
        <v>16975.580000000002</v>
      </c>
      <c r="S27" s="4">
        <f t="shared" si="14"/>
        <v>78.54472130416336</v>
      </c>
      <c r="T27" s="1">
        <v>4637.05</v>
      </c>
      <c r="U27" s="4">
        <f t="shared" si="15"/>
        <v>21.455278695836647</v>
      </c>
      <c r="V27" s="3"/>
      <c r="W27" s="3"/>
      <c r="X27" s="3"/>
      <c r="Y27" s="4">
        <f t="shared" si="16"/>
        <v>0</v>
      </c>
      <c r="Z27" s="4"/>
      <c r="AA27" s="4"/>
      <c r="AB27" s="4">
        <f t="shared" si="17"/>
        <v>0</v>
      </c>
      <c r="AC27" s="4"/>
      <c r="AD27" s="4">
        <f t="shared" si="18"/>
        <v>0</v>
      </c>
      <c r="AE27" s="4"/>
      <c r="AF27" s="4">
        <f t="shared" si="19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8"/>
        <v>6840.64</v>
      </c>
      <c r="H28" s="1">
        <v>6</v>
      </c>
      <c r="I28" s="1">
        <v>1</v>
      </c>
      <c r="J28" s="1">
        <v>5</v>
      </c>
      <c r="K28" s="1">
        <v>5</v>
      </c>
      <c r="L28" s="14"/>
      <c r="M28" s="3"/>
      <c r="N28" s="4">
        <f t="shared" si="12"/>
        <v>83.333333333333343</v>
      </c>
      <c r="O28" s="1">
        <v>6840.64</v>
      </c>
      <c r="P28" s="1">
        <f t="shared" si="9"/>
        <v>6840.64</v>
      </c>
      <c r="Q28" s="4">
        <f t="shared" si="13"/>
        <v>100</v>
      </c>
      <c r="R28" s="1">
        <f t="shared" si="10"/>
        <v>0</v>
      </c>
      <c r="S28" s="4">
        <f t="shared" si="14"/>
        <v>0</v>
      </c>
      <c r="T28" s="1">
        <v>6840.64</v>
      </c>
      <c r="U28" s="4">
        <f t="shared" si="15"/>
        <v>100</v>
      </c>
      <c r="V28" s="3"/>
      <c r="W28" s="3"/>
      <c r="X28" s="3"/>
      <c r="Y28" s="4">
        <f t="shared" si="16"/>
        <v>0</v>
      </c>
      <c r="Z28" s="4"/>
      <c r="AA28" s="4"/>
      <c r="AB28" s="4">
        <f t="shared" si="17"/>
        <v>0</v>
      </c>
      <c r="AC28" s="4"/>
      <c r="AD28" s="4">
        <f t="shared" si="18"/>
        <v>0</v>
      </c>
      <c r="AE28" s="4"/>
      <c r="AF28" s="4">
        <f t="shared" si="19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8"/>
        <v>6400.77</v>
      </c>
      <c r="H29" s="1">
        <v>19</v>
      </c>
      <c r="I29" s="1">
        <v>2</v>
      </c>
      <c r="J29" s="1">
        <v>16</v>
      </c>
      <c r="K29" s="1">
        <v>13</v>
      </c>
      <c r="L29" s="14"/>
      <c r="M29" s="3"/>
      <c r="N29" s="4">
        <f t="shared" si="12"/>
        <v>68.421052631578945</v>
      </c>
      <c r="O29" s="1">
        <v>6400.77</v>
      </c>
      <c r="P29" s="1">
        <f t="shared" si="9"/>
        <v>6400.77</v>
      </c>
      <c r="Q29" s="4">
        <f t="shared" si="13"/>
        <v>100</v>
      </c>
      <c r="R29" s="1">
        <f t="shared" si="10"/>
        <v>2292.5400000000009</v>
      </c>
      <c r="S29" s="4">
        <f t="shared" si="14"/>
        <v>35.816628311906236</v>
      </c>
      <c r="T29" s="1">
        <v>4108.2299999999996</v>
      </c>
      <c r="U29" s="4">
        <f t="shared" si="15"/>
        <v>64.183371688093757</v>
      </c>
      <c r="V29" s="3"/>
      <c r="W29" s="3"/>
      <c r="X29" s="3"/>
      <c r="Y29" s="4">
        <f t="shared" si="16"/>
        <v>0</v>
      </c>
      <c r="Z29" s="4"/>
      <c r="AA29" s="4"/>
      <c r="AB29" s="4">
        <f t="shared" si="17"/>
        <v>0</v>
      </c>
      <c r="AC29" s="4"/>
      <c r="AD29" s="4">
        <f t="shared" si="18"/>
        <v>0</v>
      </c>
      <c r="AE29" s="4"/>
      <c r="AF29" s="4">
        <f t="shared" si="19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8"/>
        <v>6154.62</v>
      </c>
      <c r="H30" s="1">
        <v>17</v>
      </c>
      <c r="I30" s="1">
        <v>5</v>
      </c>
      <c r="J30" s="1">
        <v>11</v>
      </c>
      <c r="K30" s="1">
        <v>13</v>
      </c>
      <c r="L30" s="14"/>
      <c r="M30" s="3"/>
      <c r="N30" s="4">
        <f t="shared" si="12"/>
        <v>76.470588235294116</v>
      </c>
      <c r="O30" s="1">
        <v>6154.62</v>
      </c>
      <c r="P30" s="1">
        <f t="shared" si="9"/>
        <v>6154.62</v>
      </c>
      <c r="Q30" s="4">
        <f t="shared" si="13"/>
        <v>100</v>
      </c>
      <c r="R30" s="1">
        <f t="shared" si="10"/>
        <v>854.64000000000033</v>
      </c>
      <c r="S30" s="4">
        <f t="shared" si="14"/>
        <v>13.886153816157623</v>
      </c>
      <c r="T30" s="1">
        <v>5299.98</v>
      </c>
      <c r="U30" s="4">
        <f t="shared" si="15"/>
        <v>86.113846183842384</v>
      </c>
      <c r="V30" s="3"/>
      <c r="W30" s="3"/>
      <c r="X30" s="3"/>
      <c r="Y30" s="4">
        <f t="shared" si="16"/>
        <v>0</v>
      </c>
      <c r="Z30" s="4"/>
      <c r="AA30" s="4"/>
      <c r="AB30" s="4">
        <f t="shared" si="17"/>
        <v>0</v>
      </c>
      <c r="AC30" s="4"/>
      <c r="AD30" s="4">
        <f t="shared" si="18"/>
        <v>0</v>
      </c>
      <c r="AE30" s="4"/>
      <c r="AF30" s="4">
        <f t="shared" si="19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8"/>
        <v>4365.8900000000003</v>
      </c>
      <c r="H31" s="1">
        <v>18</v>
      </c>
      <c r="I31" s="1">
        <v>9</v>
      </c>
      <c r="J31" s="1">
        <v>3</v>
      </c>
      <c r="K31" s="1">
        <v>18</v>
      </c>
      <c r="L31" s="14"/>
      <c r="M31" s="3"/>
      <c r="N31" s="4">
        <f t="shared" si="12"/>
        <v>100</v>
      </c>
      <c r="O31" s="1">
        <v>4365.8900000000003</v>
      </c>
      <c r="P31" s="1">
        <f t="shared" si="9"/>
        <v>4365.8900000000003</v>
      </c>
      <c r="Q31" s="4">
        <f t="shared" si="13"/>
        <v>100</v>
      </c>
      <c r="R31" s="1">
        <f t="shared" si="10"/>
        <v>2728.6800000000003</v>
      </c>
      <c r="S31" s="4">
        <f t="shared" si="14"/>
        <v>62.49997136895341</v>
      </c>
      <c r="T31" s="1">
        <v>1637.21</v>
      </c>
      <c r="U31" s="4">
        <f t="shared" si="15"/>
        <v>37.50002863104659</v>
      </c>
      <c r="V31" s="3"/>
      <c r="W31" s="3"/>
      <c r="X31" s="3"/>
      <c r="Y31" s="4">
        <f t="shared" si="16"/>
        <v>0</v>
      </c>
      <c r="Z31" s="4"/>
      <c r="AA31" s="4"/>
      <c r="AB31" s="4">
        <f t="shared" si="17"/>
        <v>0</v>
      </c>
      <c r="AC31" s="4"/>
      <c r="AD31" s="4">
        <f t="shared" si="18"/>
        <v>0</v>
      </c>
      <c r="AE31" s="4"/>
      <c r="AF31" s="4">
        <f t="shared" si="19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8"/>
        <v>22558.59</v>
      </c>
      <c r="H32" s="1">
        <v>45</v>
      </c>
      <c r="I32" s="1">
        <v>6</v>
      </c>
      <c r="J32" s="1">
        <v>16</v>
      </c>
      <c r="K32" s="1">
        <v>45</v>
      </c>
      <c r="L32" s="14"/>
      <c r="M32" s="3"/>
      <c r="N32" s="4">
        <f t="shared" si="12"/>
        <v>100</v>
      </c>
      <c r="O32" s="1">
        <v>22558.59</v>
      </c>
      <c r="P32" s="1">
        <f t="shared" si="9"/>
        <v>22558.59</v>
      </c>
      <c r="Q32" s="4">
        <f t="shared" si="13"/>
        <v>100</v>
      </c>
      <c r="R32" s="1">
        <f t="shared" si="10"/>
        <v>21142.53</v>
      </c>
      <c r="S32" s="4">
        <f t="shared" si="14"/>
        <v>93.722745969495421</v>
      </c>
      <c r="T32" s="1">
        <v>1416.06</v>
      </c>
      <c r="U32" s="4">
        <f t="shared" si="15"/>
        <v>6.2772540305045661</v>
      </c>
      <c r="V32" s="3"/>
      <c r="W32" s="3"/>
      <c r="X32" s="3"/>
      <c r="Y32" s="4">
        <f t="shared" si="16"/>
        <v>0</v>
      </c>
      <c r="Z32" s="4"/>
      <c r="AA32" s="4"/>
      <c r="AB32" s="4">
        <f t="shared" si="17"/>
        <v>0</v>
      </c>
      <c r="AC32" s="4"/>
      <c r="AD32" s="4">
        <f t="shared" si="18"/>
        <v>0</v>
      </c>
      <c r="AE32" s="4"/>
      <c r="AF32" s="4">
        <f t="shared" si="19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8"/>
        <v>60874.13</v>
      </c>
      <c r="H33" s="1">
        <v>74</v>
      </c>
      <c r="I33" s="1">
        <v>22</v>
      </c>
      <c r="J33" s="1">
        <v>44</v>
      </c>
      <c r="K33" s="1">
        <v>65</v>
      </c>
      <c r="L33" s="14"/>
      <c r="M33" s="3"/>
      <c r="N33" s="4">
        <f t="shared" si="12"/>
        <v>87.837837837837839</v>
      </c>
      <c r="O33" s="1">
        <v>60874.13</v>
      </c>
      <c r="P33" s="1">
        <f t="shared" si="9"/>
        <v>60874.13</v>
      </c>
      <c r="Q33" s="4">
        <f t="shared" si="13"/>
        <v>100</v>
      </c>
      <c r="R33" s="1">
        <f t="shared" si="10"/>
        <v>41051.5</v>
      </c>
      <c r="S33" s="4">
        <f t="shared" si="14"/>
        <v>67.436692729735938</v>
      </c>
      <c r="T33" s="1">
        <v>19822.63</v>
      </c>
      <c r="U33" s="4">
        <f t="shared" si="15"/>
        <v>32.563307270264069</v>
      </c>
      <c r="V33" s="3"/>
      <c r="W33" s="3"/>
      <c r="X33" s="3"/>
      <c r="Y33" s="4">
        <f t="shared" si="16"/>
        <v>0</v>
      </c>
      <c r="Z33" s="4"/>
      <c r="AA33" s="4"/>
      <c r="AB33" s="4">
        <f t="shared" si="17"/>
        <v>0</v>
      </c>
      <c r="AC33" s="4"/>
      <c r="AD33" s="4">
        <f t="shared" si="18"/>
        <v>0</v>
      </c>
      <c r="AE33" s="4"/>
      <c r="AF33" s="4">
        <f t="shared" si="19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8"/>
        <v>14695.22</v>
      </c>
      <c r="H34" s="1">
        <v>27</v>
      </c>
      <c r="I34" s="1">
        <v>7</v>
      </c>
      <c r="J34" s="1">
        <v>15</v>
      </c>
      <c r="K34" s="1">
        <v>22</v>
      </c>
      <c r="L34" s="14"/>
      <c r="M34" s="3"/>
      <c r="N34" s="4">
        <f t="shared" si="12"/>
        <v>81.481481481481481</v>
      </c>
      <c r="O34" s="31">
        <v>14695.22</v>
      </c>
      <c r="P34" s="1">
        <f t="shared" si="9"/>
        <v>14695.22</v>
      </c>
      <c r="Q34" s="4">
        <f t="shared" si="13"/>
        <v>100</v>
      </c>
      <c r="R34" s="1">
        <f t="shared" si="10"/>
        <v>12015.5</v>
      </c>
      <c r="S34" s="4">
        <f t="shared" si="14"/>
        <v>81.764682665519814</v>
      </c>
      <c r="T34" s="1">
        <v>2679.72</v>
      </c>
      <c r="U34" s="4">
        <f t="shared" si="15"/>
        <v>18.235317334480193</v>
      </c>
      <c r="V34" s="3"/>
      <c r="W34" s="3"/>
      <c r="X34" s="3"/>
      <c r="Y34" s="4">
        <f t="shared" si="16"/>
        <v>0</v>
      </c>
      <c r="Z34" s="4"/>
      <c r="AA34" s="4"/>
      <c r="AB34" s="4">
        <f t="shared" si="17"/>
        <v>0</v>
      </c>
      <c r="AC34" s="4"/>
      <c r="AD34" s="4">
        <f t="shared" si="18"/>
        <v>0</v>
      </c>
      <c r="AE34" s="4"/>
      <c r="AF34" s="4">
        <f t="shared" si="19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8"/>
        <v>4394.33</v>
      </c>
      <c r="H35" s="1">
        <v>24</v>
      </c>
      <c r="I35" s="1">
        <v>5</v>
      </c>
      <c r="J35" s="1">
        <v>19</v>
      </c>
      <c r="K35" s="1">
        <v>8</v>
      </c>
      <c r="L35" s="14"/>
      <c r="M35" s="3"/>
      <c r="N35" s="4">
        <f t="shared" si="12"/>
        <v>33.333333333333329</v>
      </c>
      <c r="O35" s="1">
        <v>4394.33</v>
      </c>
      <c r="P35" s="1">
        <f t="shared" si="9"/>
        <v>4394.33</v>
      </c>
      <c r="Q35" s="4">
        <f t="shared" si="13"/>
        <v>100</v>
      </c>
      <c r="R35" s="1">
        <f t="shared" si="10"/>
        <v>4394.33</v>
      </c>
      <c r="S35" s="4">
        <f t="shared" si="14"/>
        <v>100</v>
      </c>
      <c r="T35" s="1">
        <v>0</v>
      </c>
      <c r="U35" s="4">
        <f t="shared" si="15"/>
        <v>0</v>
      </c>
      <c r="V35" s="3"/>
      <c r="W35" s="3"/>
      <c r="X35" s="3"/>
      <c r="Y35" s="4">
        <f t="shared" si="16"/>
        <v>0</v>
      </c>
      <c r="Z35" s="4"/>
      <c r="AA35" s="4"/>
      <c r="AB35" s="4">
        <f t="shared" si="17"/>
        <v>0</v>
      </c>
      <c r="AC35" s="4"/>
      <c r="AD35" s="4">
        <f t="shared" si="18"/>
        <v>0</v>
      </c>
      <c r="AE35" s="4"/>
      <c r="AF35" s="4">
        <f t="shared" si="19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8"/>
        <v>32136.81</v>
      </c>
      <c r="H36" s="1">
        <v>54</v>
      </c>
      <c r="I36" s="1">
        <v>21</v>
      </c>
      <c r="J36" s="1">
        <v>25</v>
      </c>
      <c r="K36" s="1">
        <v>46</v>
      </c>
      <c r="L36" s="14"/>
      <c r="M36" s="3"/>
      <c r="N36" s="4">
        <f t="shared" si="12"/>
        <v>85.18518518518519</v>
      </c>
      <c r="O36" s="1">
        <v>32136.81</v>
      </c>
      <c r="P36" s="1">
        <f t="shared" si="9"/>
        <v>32136.81</v>
      </c>
      <c r="Q36" s="4">
        <f t="shared" si="13"/>
        <v>100</v>
      </c>
      <c r="R36" s="1">
        <f t="shared" si="10"/>
        <v>22626.120000000003</v>
      </c>
      <c r="S36" s="4">
        <f t="shared" si="14"/>
        <v>70.405618977116902</v>
      </c>
      <c r="T36" s="1">
        <v>9510.69</v>
      </c>
      <c r="U36" s="4">
        <f t="shared" si="15"/>
        <v>29.594381022883105</v>
      </c>
      <c r="V36" s="3"/>
      <c r="W36" s="3"/>
      <c r="X36" s="3"/>
      <c r="Y36" s="4">
        <f t="shared" si="16"/>
        <v>0</v>
      </c>
      <c r="Z36" s="4"/>
      <c r="AA36" s="4"/>
      <c r="AB36" s="4">
        <f t="shared" si="17"/>
        <v>0</v>
      </c>
      <c r="AC36" s="4"/>
      <c r="AD36" s="4">
        <f t="shared" si="18"/>
        <v>0</v>
      </c>
      <c r="AE36" s="4"/>
      <c r="AF36" s="4">
        <f t="shared" si="19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8"/>
        <v>9968.42</v>
      </c>
      <c r="H37" s="1">
        <v>35</v>
      </c>
      <c r="I37" s="1">
        <v>6</v>
      </c>
      <c r="J37" s="1">
        <v>21</v>
      </c>
      <c r="K37" s="1">
        <v>9</v>
      </c>
      <c r="L37" s="14"/>
      <c r="M37" s="3"/>
      <c r="N37" s="4">
        <f t="shared" si="12"/>
        <v>25.714285714285712</v>
      </c>
      <c r="O37" s="1">
        <v>9968.42</v>
      </c>
      <c r="P37" s="1">
        <f t="shared" si="9"/>
        <v>9968.42</v>
      </c>
      <c r="Q37" s="4">
        <f t="shared" si="13"/>
        <v>100</v>
      </c>
      <c r="R37" s="1">
        <f t="shared" si="10"/>
        <v>9968.42</v>
      </c>
      <c r="S37" s="4">
        <f t="shared" si="14"/>
        <v>100</v>
      </c>
      <c r="T37" s="1">
        <v>0</v>
      </c>
      <c r="U37" s="4">
        <f t="shared" si="15"/>
        <v>0</v>
      </c>
      <c r="V37" s="3"/>
      <c r="W37" s="3"/>
      <c r="X37" s="3"/>
      <c r="Y37" s="4">
        <f t="shared" si="16"/>
        <v>0</v>
      </c>
      <c r="Z37" s="4"/>
      <c r="AA37" s="4"/>
      <c r="AB37" s="4">
        <f t="shared" si="17"/>
        <v>0</v>
      </c>
      <c r="AC37" s="4"/>
      <c r="AD37" s="4">
        <f t="shared" si="18"/>
        <v>0</v>
      </c>
      <c r="AE37" s="4"/>
      <c r="AF37" s="4">
        <f t="shared" si="19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8"/>
        <v>11806.16</v>
      </c>
      <c r="H38" s="1">
        <v>40</v>
      </c>
      <c r="I38" s="1">
        <v>4</v>
      </c>
      <c r="J38" s="1">
        <v>28</v>
      </c>
      <c r="K38" s="1">
        <v>24</v>
      </c>
      <c r="L38" s="14"/>
      <c r="M38" s="3"/>
      <c r="N38" s="4">
        <f t="shared" si="12"/>
        <v>60</v>
      </c>
      <c r="O38" s="31">
        <v>11806.16</v>
      </c>
      <c r="P38" s="1">
        <f t="shared" si="9"/>
        <v>11806.16</v>
      </c>
      <c r="Q38" s="4">
        <f t="shared" si="13"/>
        <v>100</v>
      </c>
      <c r="R38" s="1">
        <f t="shared" si="10"/>
        <v>5551.32</v>
      </c>
      <c r="S38" s="4">
        <f t="shared" si="14"/>
        <v>47.020538430785287</v>
      </c>
      <c r="T38" s="1">
        <v>6254.84</v>
      </c>
      <c r="U38" s="4">
        <f t="shared" si="15"/>
        <v>52.979461569214713</v>
      </c>
      <c r="V38" s="3"/>
      <c r="W38" s="3"/>
      <c r="X38" s="3"/>
      <c r="Y38" s="4">
        <f t="shared" si="16"/>
        <v>0</v>
      </c>
      <c r="Z38" s="4"/>
      <c r="AA38" s="4"/>
      <c r="AB38" s="4">
        <f t="shared" si="17"/>
        <v>0</v>
      </c>
      <c r="AC38" s="4"/>
      <c r="AD38" s="4">
        <f t="shared" si="18"/>
        <v>0</v>
      </c>
      <c r="AE38" s="4"/>
      <c r="AF38" s="4">
        <f t="shared" si="19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8"/>
        <v>15666.87</v>
      </c>
      <c r="H39" s="1">
        <v>27</v>
      </c>
      <c r="I39" s="1">
        <v>4</v>
      </c>
      <c r="J39" s="1">
        <v>21</v>
      </c>
      <c r="K39" s="1">
        <v>23</v>
      </c>
      <c r="L39" s="14"/>
      <c r="M39" s="3"/>
      <c r="N39" s="4">
        <f t="shared" si="12"/>
        <v>85.18518518518519</v>
      </c>
      <c r="O39" s="1">
        <v>15666.87</v>
      </c>
      <c r="P39" s="1">
        <f t="shared" si="9"/>
        <v>15666.87</v>
      </c>
      <c r="Q39" s="4">
        <f t="shared" si="13"/>
        <v>100</v>
      </c>
      <c r="R39" s="1">
        <f t="shared" si="10"/>
        <v>11472.43</v>
      </c>
      <c r="S39" s="4">
        <f t="shared" si="14"/>
        <v>73.22732619853231</v>
      </c>
      <c r="T39" s="31">
        <v>4194.4399999999996</v>
      </c>
      <c r="U39" s="4">
        <f t="shared" si="15"/>
        <v>26.772673801467679</v>
      </c>
      <c r="V39" s="3"/>
      <c r="W39" s="3"/>
      <c r="X39" s="3"/>
      <c r="Y39" s="4">
        <f t="shared" si="16"/>
        <v>0</v>
      </c>
      <c r="Z39" s="4"/>
      <c r="AA39" s="4"/>
      <c r="AB39" s="4">
        <f t="shared" si="17"/>
        <v>0</v>
      </c>
      <c r="AC39" s="4"/>
      <c r="AD39" s="4">
        <f t="shared" si="18"/>
        <v>0</v>
      </c>
      <c r="AE39" s="4"/>
      <c r="AF39" s="4">
        <f t="shared" si="19"/>
        <v>0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8"/>
        <v>20648.21</v>
      </c>
      <c r="H40" s="1">
        <v>32</v>
      </c>
      <c r="I40" s="1">
        <v>9</v>
      </c>
      <c r="J40" s="1">
        <v>20</v>
      </c>
      <c r="K40" s="1">
        <v>26</v>
      </c>
      <c r="L40" s="14"/>
      <c r="M40" s="3"/>
      <c r="N40" s="4">
        <f t="shared" si="12"/>
        <v>81.25</v>
      </c>
      <c r="O40" s="1">
        <v>20648.21</v>
      </c>
      <c r="P40" s="1">
        <f t="shared" si="9"/>
        <v>20648.21</v>
      </c>
      <c r="Q40" s="4">
        <f t="shared" si="13"/>
        <v>100</v>
      </c>
      <c r="R40" s="1">
        <f t="shared" si="10"/>
        <v>17458.739999999998</v>
      </c>
      <c r="S40" s="4">
        <f t="shared" si="14"/>
        <v>84.553285732758425</v>
      </c>
      <c r="T40" s="1">
        <v>3189.47</v>
      </c>
      <c r="U40" s="4">
        <f t="shared" si="15"/>
        <v>15.446714267241568</v>
      </c>
      <c r="V40" s="3"/>
      <c r="W40" s="3"/>
      <c r="X40" s="3"/>
      <c r="Y40" s="4">
        <f t="shared" si="16"/>
        <v>0</v>
      </c>
      <c r="Z40" s="4"/>
      <c r="AA40" s="4"/>
      <c r="AB40" s="4">
        <f t="shared" si="17"/>
        <v>0</v>
      </c>
      <c r="AC40" s="4"/>
      <c r="AD40" s="4">
        <f t="shared" si="18"/>
        <v>0</v>
      </c>
      <c r="AE40" s="4"/>
      <c r="AF40" s="4">
        <f t="shared" si="19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8"/>
        <v>0</v>
      </c>
      <c r="H41" s="1">
        <v>2</v>
      </c>
      <c r="I41" s="1"/>
      <c r="J41" s="1">
        <v>2</v>
      </c>
      <c r="K41" s="1"/>
      <c r="L41" s="14"/>
      <c r="M41" s="3"/>
      <c r="N41" s="4">
        <f t="shared" si="12"/>
        <v>0</v>
      </c>
      <c r="O41" s="1"/>
      <c r="P41" s="1"/>
      <c r="Q41" s="4">
        <f t="shared" si="13"/>
        <v>0</v>
      </c>
      <c r="R41" s="1"/>
      <c r="S41" s="4">
        <f t="shared" si="14"/>
        <v>0</v>
      </c>
      <c r="T41" s="1"/>
      <c r="U41" s="4">
        <f t="shared" si="15"/>
        <v>0</v>
      </c>
      <c r="V41" s="3"/>
      <c r="W41" s="3"/>
      <c r="X41" s="3"/>
      <c r="Y41" s="4">
        <f t="shared" si="16"/>
        <v>0</v>
      </c>
      <c r="Z41" s="4"/>
      <c r="AA41" s="4"/>
      <c r="AB41" s="4">
        <f t="shared" si="17"/>
        <v>0</v>
      </c>
      <c r="AC41" s="4"/>
      <c r="AD41" s="4">
        <f t="shared" si="18"/>
        <v>0</v>
      </c>
      <c r="AE41" s="4"/>
      <c r="AF41" s="4">
        <f t="shared" si="19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8"/>
        <v>34008.83</v>
      </c>
      <c r="H42" s="1">
        <v>29</v>
      </c>
      <c r="I42" s="1">
        <v>4</v>
      </c>
      <c r="J42" s="1">
        <v>25</v>
      </c>
      <c r="K42" s="1">
        <v>22</v>
      </c>
      <c r="L42" s="14"/>
      <c r="M42" s="3"/>
      <c r="N42" s="4">
        <f t="shared" si="12"/>
        <v>75.862068965517238</v>
      </c>
      <c r="O42" s="1">
        <v>34008.83</v>
      </c>
      <c r="P42" s="1">
        <f t="shared" si="9"/>
        <v>34008.83</v>
      </c>
      <c r="Q42" s="4">
        <f t="shared" si="13"/>
        <v>100</v>
      </c>
      <c r="R42" s="1">
        <f t="shared" si="10"/>
        <v>23185.600000000002</v>
      </c>
      <c r="S42" s="4">
        <f t="shared" si="14"/>
        <v>68.175235666737137</v>
      </c>
      <c r="T42" s="1">
        <v>10823.23</v>
      </c>
      <c r="U42" s="4">
        <f t="shared" si="15"/>
        <v>31.824764333262856</v>
      </c>
      <c r="V42" s="3"/>
      <c r="W42" s="3"/>
      <c r="X42" s="3"/>
      <c r="Y42" s="4">
        <f t="shared" si="16"/>
        <v>0</v>
      </c>
      <c r="Z42" s="4"/>
      <c r="AA42" s="4"/>
      <c r="AB42" s="4">
        <f t="shared" si="17"/>
        <v>0</v>
      </c>
      <c r="AC42" s="4"/>
      <c r="AD42" s="4">
        <f t="shared" si="18"/>
        <v>0</v>
      </c>
      <c r="AE42" s="4"/>
      <c r="AF42" s="4">
        <f t="shared" si="19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8"/>
        <v>16292.97</v>
      </c>
      <c r="H43" s="1">
        <v>39</v>
      </c>
      <c r="I43" s="1">
        <v>10</v>
      </c>
      <c r="J43" s="1">
        <v>26</v>
      </c>
      <c r="K43" s="1">
        <v>37</v>
      </c>
      <c r="L43" s="14"/>
      <c r="M43" s="3"/>
      <c r="N43" s="4">
        <f t="shared" si="12"/>
        <v>94.871794871794862</v>
      </c>
      <c r="O43" s="1">
        <v>16292.97</v>
      </c>
      <c r="P43" s="1">
        <f t="shared" si="9"/>
        <v>16292.97</v>
      </c>
      <c r="Q43" s="4">
        <f t="shared" si="13"/>
        <v>100</v>
      </c>
      <c r="R43" s="1">
        <f t="shared" si="10"/>
        <v>7826.98</v>
      </c>
      <c r="S43" s="4">
        <f t="shared" si="14"/>
        <v>48.039000869700246</v>
      </c>
      <c r="T43" s="31">
        <v>8465.99</v>
      </c>
      <c r="U43" s="4">
        <f t="shared" si="15"/>
        <v>51.960999130299754</v>
      </c>
      <c r="V43" s="3"/>
      <c r="W43" s="3"/>
      <c r="X43" s="3"/>
      <c r="Y43" s="4">
        <f t="shared" si="16"/>
        <v>0</v>
      </c>
      <c r="Z43" s="4"/>
      <c r="AA43" s="4"/>
      <c r="AB43" s="4">
        <f t="shared" si="17"/>
        <v>0</v>
      </c>
      <c r="AC43" s="4"/>
      <c r="AD43" s="4">
        <f t="shared" si="18"/>
        <v>0</v>
      </c>
      <c r="AE43" s="4"/>
      <c r="AF43" s="4">
        <f t="shared" si="19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8"/>
        <v>7863.13</v>
      </c>
      <c r="H44" s="1">
        <v>28</v>
      </c>
      <c r="I44" s="1">
        <v>7</v>
      </c>
      <c r="J44" s="1">
        <v>6</v>
      </c>
      <c r="K44" s="1">
        <v>16</v>
      </c>
      <c r="L44" s="14"/>
      <c r="M44" s="3"/>
      <c r="N44" s="4">
        <f t="shared" si="12"/>
        <v>57.142857142857139</v>
      </c>
      <c r="O44" s="31">
        <v>7863.13</v>
      </c>
      <c r="P44" s="1">
        <f t="shared" si="9"/>
        <v>7863.13</v>
      </c>
      <c r="Q44" s="4">
        <f t="shared" si="13"/>
        <v>100</v>
      </c>
      <c r="R44" s="1">
        <f t="shared" si="10"/>
        <v>7414.95</v>
      </c>
      <c r="S44" s="4">
        <f t="shared" si="14"/>
        <v>94.300234130683322</v>
      </c>
      <c r="T44" s="1">
        <v>448.18</v>
      </c>
      <c r="U44" s="4">
        <f t="shared" si="15"/>
        <v>5.6997658693166722</v>
      </c>
      <c r="V44" s="3"/>
      <c r="W44" s="3"/>
      <c r="X44" s="3"/>
      <c r="Y44" s="4">
        <f t="shared" si="16"/>
        <v>0</v>
      </c>
      <c r="Z44" s="4"/>
      <c r="AA44" s="4"/>
      <c r="AB44" s="4">
        <f t="shared" si="17"/>
        <v>0</v>
      </c>
      <c r="AC44" s="4"/>
      <c r="AD44" s="4">
        <f t="shared" si="18"/>
        <v>0</v>
      </c>
      <c r="AE44" s="4"/>
      <c r="AF44" s="4">
        <f t="shared" si="19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8"/>
        <v>1123.94</v>
      </c>
      <c r="H45" s="1">
        <v>2</v>
      </c>
      <c r="I45" s="1"/>
      <c r="J45" s="1">
        <v>2</v>
      </c>
      <c r="K45" s="1">
        <v>2</v>
      </c>
      <c r="L45" s="14"/>
      <c r="M45" s="3"/>
      <c r="N45" s="4">
        <f t="shared" si="12"/>
        <v>100</v>
      </c>
      <c r="O45" s="31">
        <v>1123.94</v>
      </c>
      <c r="P45" s="1">
        <f t="shared" si="9"/>
        <v>1123.94</v>
      </c>
      <c r="Q45" s="4">
        <f t="shared" si="13"/>
        <v>100</v>
      </c>
      <c r="R45" s="1">
        <f t="shared" si="10"/>
        <v>0</v>
      </c>
      <c r="S45" s="4">
        <f t="shared" si="14"/>
        <v>0</v>
      </c>
      <c r="T45" s="1">
        <v>1123.94</v>
      </c>
      <c r="U45" s="4">
        <f t="shared" si="15"/>
        <v>100</v>
      </c>
      <c r="V45" s="3"/>
      <c r="W45" s="3"/>
      <c r="X45" s="3"/>
      <c r="Y45" s="4">
        <f t="shared" si="16"/>
        <v>0</v>
      </c>
      <c r="Z45" s="4"/>
      <c r="AA45" s="4"/>
      <c r="AB45" s="4">
        <f t="shared" si="17"/>
        <v>0</v>
      </c>
      <c r="AC45" s="4"/>
      <c r="AD45" s="4">
        <f t="shared" si="18"/>
        <v>0</v>
      </c>
      <c r="AE45" s="4"/>
      <c r="AF45" s="4">
        <f t="shared" si="19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8"/>
        <v>22059.64</v>
      </c>
      <c r="H46" s="1">
        <v>36</v>
      </c>
      <c r="I46" s="1">
        <v>8</v>
      </c>
      <c r="J46" s="1">
        <v>24</v>
      </c>
      <c r="K46" s="1">
        <v>22</v>
      </c>
      <c r="L46" s="14"/>
      <c r="M46" s="3"/>
      <c r="N46" s="4">
        <f t="shared" si="12"/>
        <v>61.111111111111114</v>
      </c>
      <c r="O46" s="31">
        <v>22059.64</v>
      </c>
      <c r="P46" s="1">
        <f t="shared" si="9"/>
        <v>22059.64</v>
      </c>
      <c r="Q46" s="4">
        <f t="shared" si="13"/>
        <v>100</v>
      </c>
      <c r="R46" s="1">
        <f t="shared" si="10"/>
        <v>22059.64</v>
      </c>
      <c r="S46" s="4">
        <f t="shared" si="14"/>
        <v>100</v>
      </c>
      <c r="T46" s="1">
        <v>0</v>
      </c>
      <c r="U46" s="4">
        <f t="shared" si="15"/>
        <v>0</v>
      </c>
      <c r="V46" s="3"/>
      <c r="W46" s="3"/>
      <c r="X46" s="3"/>
      <c r="Y46" s="4">
        <f t="shared" si="16"/>
        <v>0</v>
      </c>
      <c r="Z46" s="4"/>
      <c r="AA46" s="4"/>
      <c r="AB46" s="4">
        <f t="shared" si="17"/>
        <v>0</v>
      </c>
      <c r="AC46" s="4"/>
      <c r="AD46" s="4">
        <f t="shared" si="18"/>
        <v>0</v>
      </c>
      <c r="AE46" s="4"/>
      <c r="AF46" s="4">
        <f t="shared" si="19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8"/>
        <v>9537.65</v>
      </c>
      <c r="H47" s="1">
        <v>21</v>
      </c>
      <c r="I47" s="1">
        <v>1</v>
      </c>
      <c r="J47" s="1">
        <v>11</v>
      </c>
      <c r="K47" s="1">
        <v>14</v>
      </c>
      <c r="L47" s="14"/>
      <c r="M47" s="3"/>
      <c r="N47" s="4">
        <f t="shared" si="12"/>
        <v>66.666666666666657</v>
      </c>
      <c r="O47" s="1">
        <v>9537.65</v>
      </c>
      <c r="P47" s="1">
        <f t="shared" si="9"/>
        <v>9537.65</v>
      </c>
      <c r="Q47" s="4">
        <f t="shared" si="13"/>
        <v>100</v>
      </c>
      <c r="R47" s="1">
        <f t="shared" si="10"/>
        <v>4618.2199999999993</v>
      </c>
      <c r="S47" s="4">
        <f t="shared" si="14"/>
        <v>48.420942265652435</v>
      </c>
      <c r="T47" s="1">
        <v>4919.43</v>
      </c>
      <c r="U47" s="4">
        <f t="shared" si="15"/>
        <v>51.579057734347565</v>
      </c>
      <c r="V47" s="3"/>
      <c r="W47" s="3"/>
      <c r="X47" s="3"/>
      <c r="Y47" s="4">
        <f t="shared" si="16"/>
        <v>0</v>
      </c>
      <c r="Z47" s="4"/>
      <c r="AA47" s="4"/>
      <c r="AB47" s="4">
        <f t="shared" si="17"/>
        <v>0</v>
      </c>
      <c r="AC47" s="4"/>
      <c r="AD47" s="4">
        <f t="shared" si="18"/>
        <v>0</v>
      </c>
      <c r="AE47" s="4"/>
      <c r="AF47" s="4">
        <f t="shared" si="19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8"/>
        <v>8394.4500000000007</v>
      </c>
      <c r="H48" s="1">
        <v>21</v>
      </c>
      <c r="I48" s="1">
        <v>7</v>
      </c>
      <c r="J48" s="1">
        <v>10</v>
      </c>
      <c r="K48" s="1">
        <v>18</v>
      </c>
      <c r="L48" s="14"/>
      <c r="M48" s="3"/>
      <c r="N48" s="4">
        <f t="shared" si="12"/>
        <v>85.714285714285708</v>
      </c>
      <c r="O48" s="1">
        <v>8394.4500000000007</v>
      </c>
      <c r="P48" s="1">
        <f t="shared" si="9"/>
        <v>8394.4500000000007</v>
      </c>
      <c r="Q48" s="4">
        <f t="shared" si="13"/>
        <v>100</v>
      </c>
      <c r="R48" s="1">
        <f t="shared" si="10"/>
        <v>150.73000000000138</v>
      </c>
      <c r="S48" s="4">
        <f t="shared" si="14"/>
        <v>1.7955911346187226</v>
      </c>
      <c r="T48" s="1">
        <v>8243.7199999999993</v>
      </c>
      <c r="U48" s="4">
        <f t="shared" si="15"/>
        <v>98.204408865381282</v>
      </c>
      <c r="V48" s="3"/>
      <c r="W48" s="3"/>
      <c r="X48" s="3"/>
      <c r="Y48" s="4">
        <f t="shared" si="16"/>
        <v>0</v>
      </c>
      <c r="Z48" s="4"/>
      <c r="AA48" s="4"/>
      <c r="AB48" s="4">
        <f t="shared" si="17"/>
        <v>0</v>
      </c>
      <c r="AC48" s="4"/>
      <c r="AD48" s="4">
        <f t="shared" si="18"/>
        <v>0</v>
      </c>
      <c r="AE48" s="4"/>
      <c r="AF48" s="4">
        <f t="shared" si="19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8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4"/>
      <c r="M49" s="3"/>
      <c r="N49" s="4">
        <f t="shared" si="12"/>
        <v>50</v>
      </c>
      <c r="O49" s="31">
        <v>4269.1000000000004</v>
      </c>
      <c r="P49" s="1">
        <f t="shared" si="9"/>
        <v>4269.1000000000004</v>
      </c>
      <c r="Q49" s="4">
        <f t="shared" si="13"/>
        <v>100</v>
      </c>
      <c r="R49" s="1">
        <f t="shared" si="10"/>
        <v>4269.1000000000004</v>
      </c>
      <c r="S49" s="4">
        <f t="shared" si="14"/>
        <v>100</v>
      </c>
      <c r="T49" s="1">
        <v>0</v>
      </c>
      <c r="U49" s="4">
        <f t="shared" si="15"/>
        <v>0</v>
      </c>
      <c r="V49" s="3"/>
      <c r="W49" s="3"/>
      <c r="X49" s="3"/>
      <c r="Y49" s="4">
        <f t="shared" si="16"/>
        <v>0</v>
      </c>
      <c r="Z49" s="4"/>
      <c r="AA49" s="4"/>
      <c r="AB49" s="4">
        <f t="shared" si="17"/>
        <v>0</v>
      </c>
      <c r="AC49" s="4"/>
      <c r="AD49" s="4">
        <f t="shared" si="18"/>
        <v>0</v>
      </c>
      <c r="AE49" s="4"/>
      <c r="AF49" s="4">
        <f t="shared" si="19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8"/>
        <v>39710.800000000003</v>
      </c>
      <c r="H50" s="1">
        <v>68</v>
      </c>
      <c r="I50" s="1">
        <v>13</v>
      </c>
      <c r="J50" s="1">
        <v>46</v>
      </c>
      <c r="K50" s="1">
        <v>56</v>
      </c>
      <c r="L50" s="14"/>
      <c r="M50" s="3"/>
      <c r="N50" s="4">
        <f t="shared" si="12"/>
        <v>82.35294117647058</v>
      </c>
      <c r="O50" s="1">
        <v>39710.800000000003</v>
      </c>
      <c r="P50" s="1">
        <f t="shared" si="9"/>
        <v>39710.800000000003</v>
      </c>
      <c r="Q50" s="4">
        <f t="shared" si="13"/>
        <v>100</v>
      </c>
      <c r="R50" s="1">
        <f t="shared" si="10"/>
        <v>32871.69</v>
      </c>
      <c r="S50" s="4">
        <f t="shared" si="14"/>
        <v>82.777707827593503</v>
      </c>
      <c r="T50" s="1">
        <v>6839.11</v>
      </c>
      <c r="U50" s="4">
        <f t="shared" si="15"/>
        <v>17.222292172406497</v>
      </c>
      <c r="V50" s="3"/>
      <c r="W50" s="3"/>
      <c r="X50" s="3"/>
      <c r="Y50" s="4">
        <f t="shared" si="16"/>
        <v>0</v>
      </c>
      <c r="Z50" s="4"/>
      <c r="AA50" s="4"/>
      <c r="AB50" s="4">
        <f t="shared" si="17"/>
        <v>0</v>
      </c>
      <c r="AC50" s="4"/>
      <c r="AD50" s="4">
        <f t="shared" si="18"/>
        <v>0</v>
      </c>
      <c r="AE50" s="4"/>
      <c r="AF50" s="4">
        <f t="shared" si="19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8"/>
        <v>23646.3</v>
      </c>
      <c r="H51" s="1">
        <v>30</v>
      </c>
      <c r="I51" s="1">
        <v>8</v>
      </c>
      <c r="J51" s="1">
        <v>19</v>
      </c>
      <c r="K51" s="1">
        <v>26</v>
      </c>
      <c r="L51" s="14"/>
      <c r="M51" s="3"/>
      <c r="N51" s="4">
        <f t="shared" si="12"/>
        <v>86.666666666666671</v>
      </c>
      <c r="O51" s="31">
        <v>23646.3</v>
      </c>
      <c r="P51" s="1">
        <f t="shared" si="9"/>
        <v>23646.3</v>
      </c>
      <c r="Q51" s="4">
        <f t="shared" si="13"/>
        <v>100</v>
      </c>
      <c r="R51" s="1">
        <f t="shared" si="10"/>
        <v>23451.599999999999</v>
      </c>
      <c r="S51" s="4">
        <f t="shared" si="14"/>
        <v>99.176615369000643</v>
      </c>
      <c r="T51" s="31">
        <v>194.7</v>
      </c>
      <c r="U51" s="4">
        <f t="shared" si="15"/>
        <v>0.82338463099935288</v>
      </c>
      <c r="V51" s="3"/>
      <c r="W51" s="3"/>
      <c r="X51" s="3"/>
      <c r="Y51" s="4">
        <f t="shared" si="16"/>
        <v>0</v>
      </c>
      <c r="Z51" s="4"/>
      <c r="AA51" s="4"/>
      <c r="AB51" s="4">
        <f t="shared" si="17"/>
        <v>0</v>
      </c>
      <c r="AC51" s="4"/>
      <c r="AD51" s="4">
        <f t="shared" si="18"/>
        <v>0</v>
      </c>
      <c r="AE51" s="4"/>
      <c r="AF51" s="4">
        <f t="shared" si="19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8"/>
        <v>22234.22</v>
      </c>
      <c r="H52" s="1">
        <v>36</v>
      </c>
      <c r="I52" s="1">
        <v>6</v>
      </c>
      <c r="J52" s="1">
        <v>21</v>
      </c>
      <c r="K52" s="1">
        <v>33</v>
      </c>
      <c r="L52" s="14"/>
      <c r="M52" s="3"/>
      <c r="N52" s="4">
        <f t="shared" si="12"/>
        <v>91.666666666666657</v>
      </c>
      <c r="O52" s="1">
        <v>22234.22</v>
      </c>
      <c r="P52" s="1">
        <f t="shared" si="9"/>
        <v>22234.22</v>
      </c>
      <c r="Q52" s="4">
        <f t="shared" si="13"/>
        <v>100</v>
      </c>
      <c r="R52" s="1">
        <f t="shared" si="10"/>
        <v>16839.32</v>
      </c>
      <c r="S52" s="4">
        <f t="shared" si="14"/>
        <v>75.736050106547466</v>
      </c>
      <c r="T52" s="31">
        <v>5394.9</v>
      </c>
      <c r="U52" s="4">
        <f t="shared" si="15"/>
        <v>24.263949893452523</v>
      </c>
      <c r="V52" s="3"/>
      <c r="W52" s="3"/>
      <c r="X52" s="3"/>
      <c r="Y52" s="4">
        <f t="shared" si="16"/>
        <v>0</v>
      </c>
      <c r="Z52" s="4"/>
      <c r="AA52" s="4"/>
      <c r="AB52" s="4">
        <f t="shared" si="17"/>
        <v>0</v>
      </c>
      <c r="AC52" s="4"/>
      <c r="AD52" s="4">
        <f t="shared" si="18"/>
        <v>0</v>
      </c>
      <c r="AE52" s="4"/>
      <c r="AF52" s="4">
        <f t="shared" si="19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8"/>
        <v>5026.18</v>
      </c>
      <c r="H53" s="1">
        <v>4</v>
      </c>
      <c r="I53" s="1">
        <v>0</v>
      </c>
      <c r="J53" s="1">
        <v>3</v>
      </c>
      <c r="K53" s="1">
        <v>4</v>
      </c>
      <c r="L53" s="14"/>
      <c r="M53" s="3"/>
      <c r="N53" s="4">
        <f t="shared" si="12"/>
        <v>100</v>
      </c>
      <c r="O53" s="1">
        <v>5026.18</v>
      </c>
      <c r="P53" s="1">
        <f t="shared" si="9"/>
        <v>5026.18</v>
      </c>
      <c r="Q53" s="4">
        <f t="shared" si="13"/>
        <v>100</v>
      </c>
      <c r="R53" s="1">
        <f t="shared" si="10"/>
        <v>5026.18</v>
      </c>
      <c r="S53" s="4">
        <f t="shared" si="14"/>
        <v>100</v>
      </c>
      <c r="T53" s="1">
        <v>0</v>
      </c>
      <c r="U53" s="4">
        <f t="shared" si="15"/>
        <v>0</v>
      </c>
      <c r="V53" s="3"/>
      <c r="W53" s="3"/>
      <c r="X53" s="3"/>
      <c r="Y53" s="4">
        <f t="shared" si="16"/>
        <v>0</v>
      </c>
      <c r="Z53" s="4"/>
      <c r="AA53" s="4"/>
      <c r="AB53" s="4">
        <f t="shared" si="17"/>
        <v>0</v>
      </c>
      <c r="AC53" s="4"/>
      <c r="AD53" s="4">
        <f t="shared" si="18"/>
        <v>0</v>
      </c>
      <c r="AE53" s="4"/>
      <c r="AF53" s="4">
        <f t="shared" si="19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8"/>
        <v>10191.74</v>
      </c>
      <c r="H54" s="1">
        <v>15</v>
      </c>
      <c r="I54" s="1">
        <v>2</v>
      </c>
      <c r="J54" s="1">
        <v>13</v>
      </c>
      <c r="K54" s="1">
        <v>14</v>
      </c>
      <c r="L54" s="14"/>
      <c r="M54" s="3"/>
      <c r="N54" s="4">
        <f t="shared" si="12"/>
        <v>93.333333333333329</v>
      </c>
      <c r="O54" s="1">
        <v>10191.74</v>
      </c>
      <c r="P54" s="1">
        <f t="shared" si="9"/>
        <v>10191.74</v>
      </c>
      <c r="Q54" s="4">
        <f t="shared" si="13"/>
        <v>100</v>
      </c>
      <c r="R54" s="1">
        <f t="shared" si="10"/>
        <v>4680.51</v>
      </c>
      <c r="S54" s="4">
        <f t="shared" si="14"/>
        <v>45.924542816045154</v>
      </c>
      <c r="T54" s="1">
        <v>5511.23</v>
      </c>
      <c r="U54" s="4">
        <f t="shared" si="15"/>
        <v>54.075457183954846</v>
      </c>
      <c r="V54" s="3"/>
      <c r="W54" s="3"/>
      <c r="X54" s="3"/>
      <c r="Y54" s="4">
        <f t="shared" si="16"/>
        <v>0</v>
      </c>
      <c r="Z54" s="4"/>
      <c r="AA54" s="4"/>
      <c r="AB54" s="4">
        <f t="shared" si="17"/>
        <v>0</v>
      </c>
      <c r="AC54" s="4"/>
      <c r="AD54" s="4">
        <f t="shared" si="18"/>
        <v>0</v>
      </c>
      <c r="AE54" s="4"/>
      <c r="AF54" s="4">
        <f t="shared" si="19"/>
        <v>0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8"/>
        <v>22539.14</v>
      </c>
      <c r="H55" s="1">
        <v>40</v>
      </c>
      <c r="I55" s="1">
        <v>10</v>
      </c>
      <c r="J55" s="1">
        <v>24</v>
      </c>
      <c r="K55" s="1">
        <v>34</v>
      </c>
      <c r="L55" s="14"/>
      <c r="M55" s="3"/>
      <c r="N55" s="4">
        <f t="shared" si="12"/>
        <v>85</v>
      </c>
      <c r="O55" s="1">
        <v>22539.14</v>
      </c>
      <c r="P55" s="1">
        <f t="shared" si="9"/>
        <v>22539.14</v>
      </c>
      <c r="Q55" s="4">
        <f t="shared" si="13"/>
        <v>100</v>
      </c>
      <c r="R55" s="1">
        <f t="shared" si="10"/>
        <v>13819.099999999999</v>
      </c>
      <c r="S55" s="4">
        <f t="shared" si="14"/>
        <v>61.311567344628045</v>
      </c>
      <c r="T55" s="1">
        <v>8720.0400000000009</v>
      </c>
      <c r="U55" s="4">
        <f t="shared" si="15"/>
        <v>38.688432655371955</v>
      </c>
      <c r="V55" s="3"/>
      <c r="W55" s="3"/>
      <c r="X55" s="3"/>
      <c r="Y55" s="4">
        <f t="shared" si="16"/>
        <v>0</v>
      </c>
      <c r="Z55" s="4"/>
      <c r="AA55" s="4"/>
      <c r="AB55" s="4">
        <f t="shared" si="17"/>
        <v>0</v>
      </c>
      <c r="AC55" s="4"/>
      <c r="AD55" s="4">
        <f t="shared" si="18"/>
        <v>0</v>
      </c>
      <c r="AE55" s="4"/>
      <c r="AF55" s="4">
        <f t="shared" si="19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8"/>
        <v>11210.23</v>
      </c>
      <c r="H56" s="1">
        <v>15</v>
      </c>
      <c r="I56" s="1">
        <v>3</v>
      </c>
      <c r="J56" s="1">
        <v>12</v>
      </c>
      <c r="K56" s="1">
        <v>12</v>
      </c>
      <c r="L56" s="14"/>
      <c r="M56" s="3"/>
      <c r="N56" s="4">
        <f t="shared" si="12"/>
        <v>80</v>
      </c>
      <c r="O56" s="1">
        <v>11210.23</v>
      </c>
      <c r="P56" s="1">
        <f t="shared" si="9"/>
        <v>11210.23</v>
      </c>
      <c r="Q56" s="4">
        <f t="shared" si="13"/>
        <v>100</v>
      </c>
      <c r="R56" s="1">
        <f t="shared" si="10"/>
        <v>8061.4599999999991</v>
      </c>
      <c r="S56" s="4">
        <f t="shared" si="14"/>
        <v>71.911637852211769</v>
      </c>
      <c r="T56" s="1">
        <v>3148.77</v>
      </c>
      <c r="U56" s="4">
        <f t="shared" si="15"/>
        <v>28.088362147788224</v>
      </c>
      <c r="V56" s="3"/>
      <c r="W56" s="3"/>
      <c r="X56" s="3"/>
      <c r="Y56" s="4">
        <f t="shared" si="16"/>
        <v>0</v>
      </c>
      <c r="Z56" s="4"/>
      <c r="AA56" s="4"/>
      <c r="AB56" s="4">
        <f t="shared" si="17"/>
        <v>0</v>
      </c>
      <c r="AC56" s="4"/>
      <c r="AD56" s="4">
        <f t="shared" si="18"/>
        <v>0</v>
      </c>
      <c r="AE56" s="4"/>
      <c r="AF56" s="4">
        <f t="shared" si="19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8"/>
        <v>14954.73</v>
      </c>
      <c r="H57" s="1">
        <v>49</v>
      </c>
      <c r="I57" s="1">
        <v>2</v>
      </c>
      <c r="J57" s="1">
        <v>19</v>
      </c>
      <c r="K57" s="1">
        <v>30</v>
      </c>
      <c r="L57" s="14"/>
      <c r="M57" s="3"/>
      <c r="N57" s="4">
        <f t="shared" si="12"/>
        <v>61.224489795918366</v>
      </c>
      <c r="O57" s="1">
        <v>14954.73</v>
      </c>
      <c r="P57" s="1">
        <f t="shared" si="9"/>
        <v>14954.73</v>
      </c>
      <c r="Q57" s="4">
        <f t="shared" si="13"/>
        <v>100</v>
      </c>
      <c r="R57" s="1">
        <f t="shared" si="10"/>
        <v>0</v>
      </c>
      <c r="S57" s="4">
        <f t="shared" si="14"/>
        <v>0</v>
      </c>
      <c r="T57" s="31">
        <v>14954.73</v>
      </c>
      <c r="U57" s="4">
        <f t="shared" si="15"/>
        <v>100</v>
      </c>
      <c r="V57" s="3"/>
      <c r="W57" s="3"/>
      <c r="X57" s="3"/>
      <c r="Y57" s="4">
        <f t="shared" si="16"/>
        <v>0</v>
      </c>
      <c r="Z57" s="4"/>
      <c r="AA57" s="4"/>
      <c r="AB57" s="4">
        <f t="shared" si="17"/>
        <v>0</v>
      </c>
      <c r="AC57" s="4"/>
      <c r="AD57" s="4">
        <f t="shared" si="18"/>
        <v>0</v>
      </c>
      <c r="AE57" s="4"/>
      <c r="AF57" s="4">
        <f t="shared" si="19"/>
        <v>0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8"/>
        <v>46867.19</v>
      </c>
      <c r="H58" s="1">
        <v>54</v>
      </c>
      <c r="I58" s="1">
        <v>16</v>
      </c>
      <c r="J58" s="1">
        <v>25</v>
      </c>
      <c r="K58" s="1">
        <v>48</v>
      </c>
      <c r="L58" s="14"/>
      <c r="M58" s="3"/>
      <c r="N58" s="4">
        <f t="shared" si="12"/>
        <v>88.888888888888886</v>
      </c>
      <c r="O58" s="1">
        <v>46867.19</v>
      </c>
      <c r="P58" s="1">
        <f t="shared" si="9"/>
        <v>46867.19</v>
      </c>
      <c r="Q58" s="4">
        <f t="shared" si="13"/>
        <v>100</v>
      </c>
      <c r="R58" s="1">
        <f t="shared" si="10"/>
        <v>22378.820000000003</v>
      </c>
      <c r="S58" s="4">
        <f t="shared" si="14"/>
        <v>47.749438359756589</v>
      </c>
      <c r="T58" s="1">
        <v>24488.37</v>
      </c>
      <c r="U58" s="4">
        <f t="shared" si="15"/>
        <v>52.250561640243419</v>
      </c>
      <c r="V58" s="3"/>
      <c r="W58" s="3"/>
      <c r="X58" s="3"/>
      <c r="Y58" s="4">
        <f t="shared" si="16"/>
        <v>0</v>
      </c>
      <c r="Z58" s="4"/>
      <c r="AA58" s="4"/>
      <c r="AB58" s="4">
        <f t="shared" si="17"/>
        <v>0</v>
      </c>
      <c r="AC58" s="4"/>
      <c r="AD58" s="4">
        <f t="shared" si="18"/>
        <v>0</v>
      </c>
      <c r="AE58" s="4"/>
      <c r="AF58" s="4">
        <f t="shared" si="19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8"/>
        <v>16203.65</v>
      </c>
      <c r="H59" s="1">
        <v>33</v>
      </c>
      <c r="I59" s="1">
        <v>4</v>
      </c>
      <c r="J59" s="1">
        <v>28</v>
      </c>
      <c r="K59" s="1">
        <v>25</v>
      </c>
      <c r="L59" s="14"/>
      <c r="M59" s="3"/>
      <c r="N59" s="4">
        <f t="shared" si="12"/>
        <v>75.757575757575751</v>
      </c>
      <c r="O59" s="1">
        <v>16203.65</v>
      </c>
      <c r="P59" s="1">
        <f t="shared" si="9"/>
        <v>16203.65</v>
      </c>
      <c r="Q59" s="4">
        <f t="shared" si="13"/>
        <v>100</v>
      </c>
      <c r="R59" s="1">
        <f t="shared" si="10"/>
        <v>6357.34</v>
      </c>
      <c r="S59" s="4">
        <f t="shared" si="14"/>
        <v>39.233999746970596</v>
      </c>
      <c r="T59" s="1">
        <v>9846.31</v>
      </c>
      <c r="U59" s="4">
        <f t="shared" si="15"/>
        <v>60.766000253029404</v>
      </c>
      <c r="V59" s="3"/>
      <c r="W59" s="3"/>
      <c r="X59" s="3"/>
      <c r="Y59" s="4">
        <f t="shared" si="16"/>
        <v>0</v>
      </c>
      <c r="Z59" s="4"/>
      <c r="AA59" s="4"/>
      <c r="AB59" s="4">
        <f t="shared" si="17"/>
        <v>0</v>
      </c>
      <c r="AC59" s="4"/>
      <c r="AD59" s="4">
        <f t="shared" si="18"/>
        <v>0</v>
      </c>
      <c r="AE59" s="4"/>
      <c r="AF59" s="4">
        <f t="shared" si="19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8"/>
        <v>8338.1</v>
      </c>
      <c r="H60" s="1">
        <v>36</v>
      </c>
      <c r="I60" s="1">
        <v>7</v>
      </c>
      <c r="J60" s="1">
        <v>27</v>
      </c>
      <c r="K60" s="1">
        <v>24</v>
      </c>
      <c r="L60" s="14"/>
      <c r="M60" s="3"/>
      <c r="N60" s="4">
        <f t="shared" si="12"/>
        <v>66.666666666666657</v>
      </c>
      <c r="O60" s="31">
        <v>8338.1</v>
      </c>
      <c r="P60" s="1">
        <f t="shared" si="9"/>
        <v>8338.1</v>
      </c>
      <c r="Q60" s="4">
        <f t="shared" si="13"/>
        <v>100</v>
      </c>
      <c r="R60" s="1">
        <f t="shared" si="10"/>
        <v>3193.9500000000007</v>
      </c>
      <c r="S60" s="4">
        <f t="shared" si="14"/>
        <v>38.305489260143204</v>
      </c>
      <c r="T60" s="1">
        <v>5144.1499999999996</v>
      </c>
      <c r="U60" s="4">
        <f t="shared" si="15"/>
        <v>61.694510739856788</v>
      </c>
      <c r="V60" s="3"/>
      <c r="W60" s="3"/>
      <c r="X60" s="3"/>
      <c r="Y60" s="4">
        <f t="shared" si="16"/>
        <v>0</v>
      </c>
      <c r="Z60" s="4"/>
      <c r="AA60" s="4"/>
      <c r="AB60" s="4">
        <f t="shared" si="17"/>
        <v>0</v>
      </c>
      <c r="AC60" s="4"/>
      <c r="AD60" s="4">
        <f t="shared" si="18"/>
        <v>0</v>
      </c>
      <c r="AE60" s="4"/>
      <c r="AF60" s="4">
        <f t="shared" si="19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8"/>
        <v>704.16</v>
      </c>
      <c r="H61" s="1">
        <v>7</v>
      </c>
      <c r="I61" s="1">
        <v>4</v>
      </c>
      <c r="J61" s="1">
        <v>1</v>
      </c>
      <c r="K61" s="1">
        <v>3</v>
      </c>
      <c r="L61" s="14"/>
      <c r="M61" s="3"/>
      <c r="N61" s="4">
        <f t="shared" si="12"/>
        <v>42.857142857142854</v>
      </c>
      <c r="O61" s="31">
        <v>704.16</v>
      </c>
      <c r="P61" s="1">
        <f t="shared" si="9"/>
        <v>704.16</v>
      </c>
      <c r="Q61" s="4">
        <f t="shared" si="13"/>
        <v>100</v>
      </c>
      <c r="R61" s="1">
        <f t="shared" si="10"/>
        <v>0</v>
      </c>
      <c r="S61" s="4">
        <f t="shared" si="14"/>
        <v>0</v>
      </c>
      <c r="T61" s="1">
        <v>704.16</v>
      </c>
      <c r="U61" s="4">
        <f t="shared" si="15"/>
        <v>100</v>
      </c>
      <c r="V61" s="3"/>
      <c r="W61" s="3"/>
      <c r="X61" s="3"/>
      <c r="Y61" s="4">
        <f t="shared" si="16"/>
        <v>0</v>
      </c>
      <c r="Z61" s="4"/>
      <c r="AA61" s="4"/>
      <c r="AB61" s="4">
        <f t="shared" si="17"/>
        <v>0</v>
      </c>
      <c r="AC61" s="4"/>
      <c r="AD61" s="4">
        <f t="shared" si="18"/>
        <v>0</v>
      </c>
      <c r="AE61" s="4"/>
      <c r="AF61" s="4">
        <f t="shared" si="19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8"/>
        <v>484.42</v>
      </c>
      <c r="H62" s="1">
        <v>3</v>
      </c>
      <c r="I62" s="1">
        <v>1</v>
      </c>
      <c r="J62" s="1"/>
      <c r="K62" s="1">
        <v>3</v>
      </c>
      <c r="L62" s="14"/>
      <c r="M62" s="3"/>
      <c r="N62" s="4">
        <f t="shared" si="12"/>
        <v>100</v>
      </c>
      <c r="O62" s="31">
        <v>484.42</v>
      </c>
      <c r="P62" s="1">
        <f t="shared" si="9"/>
        <v>484.42</v>
      </c>
      <c r="Q62" s="4">
        <f t="shared" si="13"/>
        <v>100</v>
      </c>
      <c r="R62" s="1">
        <f t="shared" si="10"/>
        <v>0</v>
      </c>
      <c r="S62" s="4">
        <f t="shared" si="14"/>
        <v>0</v>
      </c>
      <c r="T62" s="1">
        <v>484.42</v>
      </c>
      <c r="U62" s="4">
        <f t="shared" si="15"/>
        <v>100</v>
      </c>
      <c r="V62" s="3"/>
      <c r="W62" s="3"/>
      <c r="X62" s="3"/>
      <c r="Y62" s="4">
        <f t="shared" si="16"/>
        <v>0</v>
      </c>
      <c r="Z62" s="4"/>
      <c r="AA62" s="4"/>
      <c r="AB62" s="4">
        <f t="shared" si="17"/>
        <v>0</v>
      </c>
      <c r="AC62" s="4"/>
      <c r="AD62" s="4">
        <f t="shared" si="18"/>
        <v>0</v>
      </c>
      <c r="AE62" s="4"/>
      <c r="AF62" s="4">
        <f t="shared" si="19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8"/>
        <v>32363.52</v>
      </c>
      <c r="H63" s="1">
        <v>46</v>
      </c>
      <c r="I63" s="1">
        <v>8</v>
      </c>
      <c r="J63" s="1">
        <v>27</v>
      </c>
      <c r="K63" s="1">
        <v>39</v>
      </c>
      <c r="L63" s="14"/>
      <c r="M63" s="3"/>
      <c r="N63" s="4">
        <f t="shared" si="12"/>
        <v>84.782608695652172</v>
      </c>
      <c r="O63" s="31">
        <v>32363.52</v>
      </c>
      <c r="P63" s="1">
        <f t="shared" si="9"/>
        <v>32363.52</v>
      </c>
      <c r="Q63" s="4">
        <f t="shared" si="13"/>
        <v>100</v>
      </c>
      <c r="R63" s="1">
        <f t="shared" si="10"/>
        <v>22658.17</v>
      </c>
      <c r="S63" s="4">
        <f t="shared" si="14"/>
        <v>70.011451164768218</v>
      </c>
      <c r="T63" s="1">
        <v>9705.35</v>
      </c>
      <c r="U63" s="4">
        <f t="shared" si="15"/>
        <v>29.988548835231764</v>
      </c>
      <c r="V63" s="3"/>
      <c r="W63" s="3"/>
      <c r="X63" s="3"/>
      <c r="Y63" s="4">
        <f t="shared" si="16"/>
        <v>0</v>
      </c>
      <c r="Z63" s="4"/>
      <c r="AA63" s="4"/>
      <c r="AB63" s="4">
        <f t="shared" si="17"/>
        <v>0</v>
      </c>
      <c r="AC63" s="4"/>
      <c r="AD63" s="4">
        <f t="shared" si="18"/>
        <v>0</v>
      </c>
      <c r="AE63" s="4"/>
      <c r="AF63" s="4">
        <f t="shared" si="19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8"/>
        <v>15301.4</v>
      </c>
      <c r="H64" s="1">
        <v>33</v>
      </c>
      <c r="I64" s="1">
        <v>6</v>
      </c>
      <c r="J64" s="1">
        <v>25</v>
      </c>
      <c r="K64" s="1">
        <v>20</v>
      </c>
      <c r="L64" s="14"/>
      <c r="M64" s="3"/>
      <c r="N64" s="4">
        <f t="shared" si="12"/>
        <v>60.606060606060609</v>
      </c>
      <c r="O64" s="31">
        <v>15301.4</v>
      </c>
      <c r="P64" s="1">
        <f t="shared" si="9"/>
        <v>15301.4</v>
      </c>
      <c r="Q64" s="4">
        <f t="shared" si="13"/>
        <v>100</v>
      </c>
      <c r="R64" s="1">
        <f t="shared" si="10"/>
        <v>11159.55</v>
      </c>
      <c r="S64" s="4">
        <f t="shared" si="14"/>
        <v>72.931561817872876</v>
      </c>
      <c r="T64" s="1">
        <v>4141.8500000000004</v>
      </c>
      <c r="U64" s="4">
        <f t="shared" si="15"/>
        <v>27.068438182127132</v>
      </c>
      <c r="V64" s="3"/>
      <c r="W64" s="3"/>
      <c r="X64" s="3"/>
      <c r="Y64" s="4">
        <f t="shared" si="16"/>
        <v>0</v>
      </c>
      <c r="Z64" s="4"/>
      <c r="AA64" s="4"/>
      <c r="AB64" s="4">
        <f t="shared" si="17"/>
        <v>0</v>
      </c>
      <c r="AC64" s="4"/>
      <c r="AD64" s="4">
        <f t="shared" si="18"/>
        <v>0</v>
      </c>
      <c r="AE64" s="4"/>
      <c r="AF64" s="4">
        <f t="shared" si="19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8"/>
        <v>6840.93</v>
      </c>
      <c r="H65" s="1">
        <v>18</v>
      </c>
      <c r="I65" s="1">
        <v>2</v>
      </c>
      <c r="J65" s="1">
        <v>14</v>
      </c>
      <c r="K65" s="1">
        <v>13</v>
      </c>
      <c r="L65" s="14"/>
      <c r="M65" s="3"/>
      <c r="N65" s="4">
        <f t="shared" si="12"/>
        <v>72.222222222222214</v>
      </c>
      <c r="O65" s="1">
        <v>6840.93</v>
      </c>
      <c r="P65" s="1">
        <f t="shared" si="9"/>
        <v>6840.93</v>
      </c>
      <c r="Q65" s="4">
        <f t="shared" si="13"/>
        <v>100</v>
      </c>
      <c r="R65" s="1">
        <f t="shared" si="10"/>
        <v>6840.93</v>
      </c>
      <c r="S65" s="4">
        <f t="shared" si="14"/>
        <v>100</v>
      </c>
      <c r="T65" s="1">
        <v>0</v>
      </c>
      <c r="U65" s="4">
        <f t="shared" si="15"/>
        <v>0</v>
      </c>
      <c r="V65" s="3"/>
      <c r="W65" s="3"/>
      <c r="X65" s="3"/>
      <c r="Y65" s="4">
        <f t="shared" si="16"/>
        <v>0</v>
      </c>
      <c r="Z65" s="4"/>
      <c r="AA65" s="4"/>
      <c r="AB65" s="4">
        <f t="shared" si="17"/>
        <v>0</v>
      </c>
      <c r="AC65" s="4"/>
      <c r="AD65" s="4">
        <f t="shared" si="18"/>
        <v>0</v>
      </c>
      <c r="AE65" s="4"/>
      <c r="AF65" s="4">
        <f t="shared" si="19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8"/>
        <v>2030.18</v>
      </c>
      <c r="H66" s="1">
        <v>20</v>
      </c>
      <c r="I66" s="1">
        <v>7</v>
      </c>
      <c r="J66" s="1">
        <v>10</v>
      </c>
      <c r="K66" s="1">
        <v>8</v>
      </c>
      <c r="L66" s="14"/>
      <c r="M66" s="3"/>
      <c r="N66" s="4">
        <f t="shared" si="12"/>
        <v>40</v>
      </c>
      <c r="O66" s="1">
        <v>2030.18</v>
      </c>
      <c r="P66" s="1">
        <f t="shared" si="9"/>
        <v>2030.18</v>
      </c>
      <c r="Q66" s="4">
        <f t="shared" si="13"/>
        <v>100</v>
      </c>
      <c r="R66" s="1">
        <f t="shared" si="10"/>
        <v>2030.18</v>
      </c>
      <c r="S66" s="4">
        <f t="shared" si="14"/>
        <v>100</v>
      </c>
      <c r="T66" s="1">
        <v>0</v>
      </c>
      <c r="U66" s="4">
        <f t="shared" si="15"/>
        <v>0</v>
      </c>
      <c r="V66" s="3"/>
      <c r="W66" s="3"/>
      <c r="X66" s="3"/>
      <c r="Y66" s="4">
        <f t="shared" si="16"/>
        <v>0</v>
      </c>
      <c r="Z66" s="4"/>
      <c r="AA66" s="4"/>
      <c r="AB66" s="4">
        <f t="shared" si="17"/>
        <v>0</v>
      </c>
      <c r="AC66" s="4"/>
      <c r="AD66" s="4">
        <f t="shared" si="18"/>
        <v>0</v>
      </c>
      <c r="AE66" s="4"/>
      <c r="AF66" s="4">
        <f t="shared" si="19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8"/>
        <v>27306.75</v>
      </c>
      <c r="H67" s="1">
        <v>53</v>
      </c>
      <c r="I67" s="1">
        <v>17</v>
      </c>
      <c r="J67" s="1">
        <v>32</v>
      </c>
      <c r="K67" s="1">
        <v>44</v>
      </c>
      <c r="L67" s="14"/>
      <c r="M67" s="3"/>
      <c r="N67" s="4">
        <f t="shared" si="12"/>
        <v>83.018867924528308</v>
      </c>
      <c r="O67" s="1">
        <v>27306.75</v>
      </c>
      <c r="P67" s="1">
        <f t="shared" si="9"/>
        <v>27306.75</v>
      </c>
      <c r="Q67" s="4">
        <f t="shared" si="13"/>
        <v>100</v>
      </c>
      <c r="R67" s="1">
        <f t="shared" si="10"/>
        <v>16393.669999999998</v>
      </c>
      <c r="S67" s="4">
        <f t="shared" si="14"/>
        <v>60.035229384675951</v>
      </c>
      <c r="T67" s="1">
        <v>10913.08</v>
      </c>
      <c r="U67" s="4">
        <f t="shared" si="15"/>
        <v>39.964770615324049</v>
      </c>
      <c r="V67" s="3"/>
      <c r="W67" s="3"/>
      <c r="X67" s="3"/>
      <c r="Y67" s="4">
        <f t="shared" si="16"/>
        <v>0</v>
      </c>
      <c r="Z67" s="4"/>
      <c r="AA67" s="4"/>
      <c r="AB67" s="4">
        <f t="shared" si="17"/>
        <v>0</v>
      </c>
      <c r="AC67" s="4"/>
      <c r="AD67" s="4">
        <f t="shared" si="18"/>
        <v>0</v>
      </c>
      <c r="AE67" s="4"/>
      <c r="AF67" s="4">
        <f t="shared" si="19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8"/>
        <v>3558.17</v>
      </c>
      <c r="H68" s="1">
        <v>13</v>
      </c>
      <c r="I68" s="1">
        <v>6</v>
      </c>
      <c r="J68" s="1">
        <v>5</v>
      </c>
      <c r="K68" s="1">
        <v>5</v>
      </c>
      <c r="L68" s="14"/>
      <c r="M68" s="3"/>
      <c r="N68" s="4">
        <f t="shared" si="12"/>
        <v>38.461538461538467</v>
      </c>
      <c r="O68" s="1">
        <v>3558.17</v>
      </c>
      <c r="P68" s="1">
        <f t="shared" si="9"/>
        <v>3558.17</v>
      </c>
      <c r="Q68" s="4">
        <f t="shared" si="13"/>
        <v>100</v>
      </c>
      <c r="R68" s="1">
        <f t="shared" si="10"/>
        <v>3558.17</v>
      </c>
      <c r="S68" s="4">
        <f t="shared" si="14"/>
        <v>100</v>
      </c>
      <c r="T68" s="1">
        <v>0</v>
      </c>
      <c r="U68" s="4">
        <f t="shared" si="15"/>
        <v>0</v>
      </c>
      <c r="V68" s="3"/>
      <c r="W68" s="3"/>
      <c r="X68" s="3"/>
      <c r="Y68" s="4">
        <f t="shared" si="16"/>
        <v>0</v>
      </c>
      <c r="Z68" s="4"/>
      <c r="AA68" s="4"/>
      <c r="AB68" s="4">
        <f t="shared" si="17"/>
        <v>0</v>
      </c>
      <c r="AC68" s="4"/>
      <c r="AD68" s="4">
        <f t="shared" si="18"/>
        <v>0</v>
      </c>
      <c r="AE68" s="4"/>
      <c r="AF68" s="4">
        <f t="shared" si="19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8"/>
        <v>25384.2</v>
      </c>
      <c r="H69" s="1">
        <v>31</v>
      </c>
      <c r="I69" s="1">
        <v>6</v>
      </c>
      <c r="J69" s="1">
        <v>23</v>
      </c>
      <c r="K69" s="1">
        <v>25</v>
      </c>
      <c r="L69" s="14"/>
      <c r="M69" s="3"/>
      <c r="N69" s="4">
        <f t="shared" si="12"/>
        <v>80.645161290322577</v>
      </c>
      <c r="O69" s="31">
        <v>25384.2</v>
      </c>
      <c r="P69" s="31">
        <f t="shared" si="9"/>
        <v>25384.2</v>
      </c>
      <c r="Q69" s="4">
        <f t="shared" si="13"/>
        <v>100</v>
      </c>
      <c r="R69" s="1">
        <f t="shared" si="10"/>
        <v>14345.67</v>
      </c>
      <c r="S69" s="4">
        <f t="shared" si="14"/>
        <v>56.514170231876513</v>
      </c>
      <c r="T69" s="31">
        <v>11038.53</v>
      </c>
      <c r="U69" s="4">
        <f t="shared" si="15"/>
        <v>43.48582976812348</v>
      </c>
      <c r="V69" s="3"/>
      <c r="W69" s="3"/>
      <c r="X69" s="3"/>
      <c r="Y69" s="4">
        <f t="shared" si="16"/>
        <v>0</v>
      </c>
      <c r="Z69" s="4"/>
      <c r="AA69" s="4"/>
      <c r="AB69" s="4">
        <f t="shared" si="17"/>
        <v>0</v>
      </c>
      <c r="AC69" s="4"/>
      <c r="AD69" s="4">
        <f t="shared" si="18"/>
        <v>0</v>
      </c>
      <c r="AE69" s="4"/>
      <c r="AF69" s="4">
        <f t="shared" si="19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8"/>
        <v>22936.63</v>
      </c>
      <c r="H70" s="1">
        <v>39</v>
      </c>
      <c r="I70" s="1">
        <v>5</v>
      </c>
      <c r="J70" s="1">
        <v>32</v>
      </c>
      <c r="K70" s="1">
        <v>29</v>
      </c>
      <c r="L70" s="14"/>
      <c r="M70" s="3"/>
      <c r="N70" s="4">
        <f t="shared" si="12"/>
        <v>74.358974358974365</v>
      </c>
      <c r="O70" s="1">
        <v>22936.63</v>
      </c>
      <c r="P70" s="1">
        <f t="shared" si="9"/>
        <v>22936.63</v>
      </c>
      <c r="Q70" s="4">
        <f t="shared" si="13"/>
        <v>100</v>
      </c>
      <c r="R70" s="1">
        <f t="shared" si="10"/>
        <v>17277.72</v>
      </c>
      <c r="S70" s="4">
        <f t="shared" si="14"/>
        <v>75.328066939214693</v>
      </c>
      <c r="T70" s="1">
        <v>5658.91</v>
      </c>
      <c r="U70" s="4">
        <f t="shared" si="15"/>
        <v>24.6719330607853</v>
      </c>
      <c r="V70" s="3"/>
      <c r="W70" s="3"/>
      <c r="X70" s="3"/>
      <c r="Y70" s="4">
        <f t="shared" si="16"/>
        <v>0</v>
      </c>
      <c r="Z70" s="4"/>
      <c r="AA70" s="4"/>
      <c r="AB70" s="4">
        <f t="shared" si="17"/>
        <v>0</v>
      </c>
      <c r="AC70" s="4"/>
      <c r="AD70" s="4">
        <f t="shared" si="18"/>
        <v>0</v>
      </c>
      <c r="AE70" s="4"/>
      <c r="AF70" s="4">
        <f t="shared" si="19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8"/>
        <v>137.03</v>
      </c>
      <c r="H71" s="1">
        <v>2</v>
      </c>
      <c r="I71" s="1">
        <v>1</v>
      </c>
      <c r="J71" s="1">
        <v>1</v>
      </c>
      <c r="K71" s="1">
        <v>1</v>
      </c>
      <c r="L71" s="14"/>
      <c r="M71" s="3"/>
      <c r="N71" s="4">
        <f t="shared" si="12"/>
        <v>50</v>
      </c>
      <c r="O71" s="1">
        <v>137.03</v>
      </c>
      <c r="P71" s="1">
        <f t="shared" si="9"/>
        <v>137.03</v>
      </c>
      <c r="Q71" s="4">
        <f t="shared" si="13"/>
        <v>100</v>
      </c>
      <c r="R71" s="1">
        <f t="shared" si="10"/>
        <v>0</v>
      </c>
      <c r="S71" s="4">
        <f t="shared" si="14"/>
        <v>0</v>
      </c>
      <c r="T71" s="1">
        <v>137.03</v>
      </c>
      <c r="U71" s="4">
        <f t="shared" si="15"/>
        <v>100</v>
      </c>
      <c r="V71" s="3"/>
      <c r="W71" s="3"/>
      <c r="X71" s="3"/>
      <c r="Y71" s="4">
        <f t="shared" si="16"/>
        <v>0</v>
      </c>
      <c r="Z71" s="4"/>
      <c r="AA71" s="4"/>
      <c r="AB71" s="4">
        <f t="shared" si="17"/>
        <v>0</v>
      </c>
      <c r="AC71" s="4"/>
      <c r="AD71" s="4">
        <f t="shared" si="18"/>
        <v>0</v>
      </c>
      <c r="AE71" s="4"/>
      <c r="AF71" s="4">
        <f t="shared" si="19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8705.6200000000008</v>
      </c>
      <c r="H72" s="1">
        <v>21</v>
      </c>
      <c r="I72" s="1">
        <v>5</v>
      </c>
      <c r="J72" s="1">
        <v>16</v>
      </c>
      <c r="K72" s="1">
        <v>12</v>
      </c>
      <c r="L72" s="14"/>
      <c r="M72" s="3"/>
      <c r="N72" s="4">
        <f t="shared" si="12"/>
        <v>57.142857142857139</v>
      </c>
      <c r="O72" s="1">
        <v>8705.6200000000008</v>
      </c>
      <c r="P72" s="1">
        <f t="shared" si="9"/>
        <v>8705.6200000000008</v>
      </c>
      <c r="Q72" s="4">
        <f t="shared" si="13"/>
        <v>100</v>
      </c>
      <c r="R72" s="1">
        <f t="shared" si="10"/>
        <v>4712.6900000000005</v>
      </c>
      <c r="S72" s="4">
        <f t="shared" si="14"/>
        <v>54.133881331829329</v>
      </c>
      <c r="T72" s="1">
        <v>3992.93</v>
      </c>
      <c r="U72" s="4">
        <f t="shared" si="15"/>
        <v>45.866118668170671</v>
      </c>
      <c r="V72" s="3"/>
      <c r="W72" s="3"/>
      <c r="X72" s="3"/>
      <c r="Y72" s="4">
        <f t="shared" si="16"/>
        <v>0</v>
      </c>
      <c r="Z72" s="4"/>
      <c r="AA72" s="4"/>
      <c r="AB72" s="4">
        <f t="shared" si="17"/>
        <v>0</v>
      </c>
      <c r="AC72" s="4"/>
      <c r="AD72" s="4">
        <f t="shared" si="18"/>
        <v>0</v>
      </c>
      <c r="AE72" s="4"/>
      <c r="AF72" s="4">
        <f t="shared" si="19"/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13193.01</v>
      </c>
      <c r="H73" s="1">
        <v>22</v>
      </c>
      <c r="I73" s="1">
        <v>7</v>
      </c>
      <c r="J73" s="1">
        <v>14</v>
      </c>
      <c r="K73" s="1">
        <v>21</v>
      </c>
      <c r="L73" s="14"/>
      <c r="M73" s="3"/>
      <c r="N73" s="4">
        <f t="shared" si="12"/>
        <v>95.454545454545453</v>
      </c>
      <c r="O73" s="1">
        <v>13193.01</v>
      </c>
      <c r="P73" s="1">
        <f t="shared" si="9"/>
        <v>13193.01</v>
      </c>
      <c r="Q73" s="4">
        <f t="shared" si="13"/>
        <v>100</v>
      </c>
      <c r="R73" s="1">
        <f t="shared" si="10"/>
        <v>10084.290000000001</v>
      </c>
      <c r="S73" s="4">
        <f t="shared" si="14"/>
        <v>76.436613024624407</v>
      </c>
      <c r="T73" s="1">
        <v>3108.72</v>
      </c>
      <c r="U73" s="4">
        <f t="shared" si="15"/>
        <v>23.563386975375593</v>
      </c>
      <c r="V73" s="3"/>
      <c r="W73" s="3"/>
      <c r="X73" s="3"/>
      <c r="Y73" s="4">
        <f t="shared" si="16"/>
        <v>0</v>
      </c>
      <c r="Z73" s="4"/>
      <c r="AA73" s="4"/>
      <c r="AB73" s="4">
        <f t="shared" si="17"/>
        <v>0</v>
      </c>
      <c r="AC73" s="4"/>
      <c r="AD73" s="4">
        <f t="shared" si="18"/>
        <v>0</v>
      </c>
      <c r="AE73" s="4"/>
      <c r="AF73" s="4">
        <f t="shared" si="19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4"/>
      <c r="M74" s="3"/>
      <c r="N74" s="4">
        <f t="shared" si="12"/>
        <v>50</v>
      </c>
      <c r="O74" s="31">
        <v>1218</v>
      </c>
      <c r="P74" s="1">
        <f t="shared" si="9"/>
        <v>1218</v>
      </c>
      <c r="Q74" s="4">
        <f t="shared" si="13"/>
        <v>100</v>
      </c>
      <c r="R74" s="1">
        <f t="shared" si="10"/>
        <v>1218</v>
      </c>
      <c r="S74" s="4">
        <f t="shared" si="14"/>
        <v>100</v>
      </c>
      <c r="T74" s="1">
        <v>0</v>
      </c>
      <c r="U74" s="4">
        <f t="shared" si="15"/>
        <v>0</v>
      </c>
      <c r="V74" s="3"/>
      <c r="W74" s="3"/>
      <c r="X74" s="3"/>
      <c r="Y74" s="4">
        <f t="shared" si="16"/>
        <v>0</v>
      </c>
      <c r="Z74" s="4"/>
      <c r="AA74" s="4"/>
      <c r="AB74" s="4">
        <f t="shared" si="17"/>
        <v>0</v>
      </c>
      <c r="AC74" s="4"/>
      <c r="AD74" s="4">
        <f t="shared" si="18"/>
        <v>0</v>
      </c>
      <c r="AE74" s="4"/>
      <c r="AF74" s="4">
        <f t="shared" si="19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34643.4</v>
      </c>
      <c r="H75" s="1">
        <v>64</v>
      </c>
      <c r="I75" s="1">
        <v>25</v>
      </c>
      <c r="J75" s="1">
        <v>23</v>
      </c>
      <c r="K75" s="1">
        <v>63</v>
      </c>
      <c r="L75" s="14"/>
      <c r="M75" s="3"/>
      <c r="N75" s="4">
        <f t="shared" si="12"/>
        <v>98.4375</v>
      </c>
      <c r="O75" s="1">
        <v>34643.4</v>
      </c>
      <c r="P75" s="1">
        <f t="shared" ref="P75:P100" si="21">O75</f>
        <v>34643.4</v>
      </c>
      <c r="Q75" s="4">
        <f t="shared" si="13"/>
        <v>100</v>
      </c>
      <c r="R75" s="1">
        <f t="shared" ref="R75:R100" si="22">SUM(P75,-T75)</f>
        <v>25647.61</v>
      </c>
      <c r="S75" s="4">
        <f t="shared" si="14"/>
        <v>74.033178036797779</v>
      </c>
      <c r="T75" s="31">
        <v>8995.7900000000009</v>
      </c>
      <c r="U75" s="4">
        <f t="shared" si="15"/>
        <v>25.966821963202229</v>
      </c>
      <c r="V75" s="3"/>
      <c r="W75" s="3"/>
      <c r="X75" s="3"/>
      <c r="Y75" s="4">
        <f t="shared" si="16"/>
        <v>0</v>
      </c>
      <c r="Z75" s="4"/>
      <c r="AA75" s="4"/>
      <c r="AB75" s="4">
        <f t="shared" si="17"/>
        <v>0</v>
      </c>
      <c r="AC75" s="4"/>
      <c r="AD75" s="4">
        <f t="shared" si="18"/>
        <v>0</v>
      </c>
      <c r="AE75" s="4"/>
      <c r="AF75" s="4">
        <f t="shared" si="19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4"/>
      <c r="M76" s="3"/>
      <c r="N76" s="4">
        <f t="shared" ref="N76:N100" si="23">IF(H76=0,0,K76/H76)*100</f>
        <v>84.615384615384613</v>
      </c>
      <c r="O76" s="1">
        <v>3536.07</v>
      </c>
      <c r="P76" s="1">
        <f t="shared" si="21"/>
        <v>3536.07</v>
      </c>
      <c r="Q76" s="4">
        <f t="shared" ref="Q76:Q100" si="24">IF(O76=0,0,P76/O76)*100</f>
        <v>100</v>
      </c>
      <c r="R76" s="1">
        <f t="shared" si="22"/>
        <v>3536.07</v>
      </c>
      <c r="S76" s="4">
        <f t="shared" ref="S76:S100" si="25">IF(P76=0,0,R76/P76)*100</f>
        <v>100</v>
      </c>
      <c r="T76" s="1">
        <v>0</v>
      </c>
      <c r="U76" s="4">
        <f t="shared" ref="U76:U100" si="26">IF(P76=0,0,T76/P76)*100</f>
        <v>0</v>
      </c>
      <c r="V76" s="3"/>
      <c r="W76" s="3"/>
      <c r="X76" s="3"/>
      <c r="Y76" s="4">
        <f t="shared" ref="Y76:Y100" si="27">IF(H76=0,0,V76/H76)*100</f>
        <v>0</v>
      </c>
      <c r="Z76" s="4"/>
      <c r="AA76" s="4"/>
      <c r="AB76" s="4">
        <f t="shared" ref="AB76:AB100" si="28">IF(Z76=0,0,AA76/Z76)*100</f>
        <v>0</v>
      </c>
      <c r="AC76" s="4"/>
      <c r="AD76" s="4">
        <f t="shared" ref="AD76:AD100" si="29">IF(AA76=0,0,AC76/AA76)*100</f>
        <v>0</v>
      </c>
      <c r="AE76" s="4"/>
      <c r="AF76" s="4">
        <f t="shared" ref="AF76:AF100" si="30">IF(AA76=0,0,AE76/AA76)*100</f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5726.15</v>
      </c>
      <c r="H77" s="1">
        <v>21</v>
      </c>
      <c r="I77" s="1">
        <v>4</v>
      </c>
      <c r="J77" s="1">
        <v>15</v>
      </c>
      <c r="K77" s="1">
        <v>14</v>
      </c>
      <c r="L77" s="14"/>
      <c r="M77" s="3"/>
      <c r="N77" s="4">
        <f t="shared" si="23"/>
        <v>66.666666666666657</v>
      </c>
      <c r="O77" s="1">
        <v>5726.15</v>
      </c>
      <c r="P77" s="1">
        <f t="shared" si="21"/>
        <v>5726.15</v>
      </c>
      <c r="Q77" s="4">
        <f t="shared" si="24"/>
        <v>100</v>
      </c>
      <c r="R77" s="1">
        <f t="shared" si="22"/>
        <v>1486.5699999999997</v>
      </c>
      <c r="S77" s="4">
        <f t="shared" si="25"/>
        <v>25.961073321516199</v>
      </c>
      <c r="T77" s="1">
        <v>4239.58</v>
      </c>
      <c r="U77" s="4">
        <f t="shared" si="26"/>
        <v>74.03892667848379</v>
      </c>
      <c r="V77" s="3"/>
      <c r="W77" s="3"/>
      <c r="X77" s="3"/>
      <c r="Y77" s="4">
        <f t="shared" si="27"/>
        <v>0</v>
      </c>
      <c r="Z77" s="4"/>
      <c r="AA77" s="4"/>
      <c r="AB77" s="4">
        <f t="shared" si="28"/>
        <v>0</v>
      </c>
      <c r="AC77" s="4"/>
      <c r="AD77" s="4">
        <f t="shared" si="29"/>
        <v>0</v>
      </c>
      <c r="AE77" s="4"/>
      <c r="AF77" s="4">
        <f t="shared" si="30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31298.42</v>
      </c>
      <c r="H78" s="1">
        <v>34</v>
      </c>
      <c r="I78" s="1">
        <v>11</v>
      </c>
      <c r="J78" s="1">
        <v>20</v>
      </c>
      <c r="K78" s="1">
        <v>32</v>
      </c>
      <c r="L78" s="14"/>
      <c r="M78" s="3"/>
      <c r="N78" s="4">
        <f t="shared" si="23"/>
        <v>94.117647058823522</v>
      </c>
      <c r="O78" s="1">
        <v>31298.42</v>
      </c>
      <c r="P78" s="1">
        <f t="shared" si="21"/>
        <v>31298.42</v>
      </c>
      <c r="Q78" s="4">
        <f t="shared" si="24"/>
        <v>100</v>
      </c>
      <c r="R78" s="1">
        <f t="shared" si="22"/>
        <v>22931.96</v>
      </c>
      <c r="S78" s="4">
        <f t="shared" si="25"/>
        <v>73.268746473464148</v>
      </c>
      <c r="T78" s="1">
        <v>8366.4599999999991</v>
      </c>
      <c r="U78" s="4">
        <f t="shared" si="26"/>
        <v>26.731253526535841</v>
      </c>
      <c r="V78" s="3"/>
      <c r="W78" s="3"/>
      <c r="X78" s="3"/>
      <c r="Y78" s="4">
        <f t="shared" si="27"/>
        <v>0</v>
      </c>
      <c r="Z78" s="4"/>
      <c r="AA78" s="4"/>
      <c r="AB78" s="4">
        <f t="shared" si="28"/>
        <v>0</v>
      </c>
      <c r="AC78" s="4"/>
      <c r="AD78" s="4">
        <f t="shared" si="29"/>
        <v>0</v>
      </c>
      <c r="AE78" s="4"/>
      <c r="AF78" s="4">
        <f t="shared" si="30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8980.1200000000008</v>
      </c>
      <c r="H79" s="1">
        <v>5</v>
      </c>
      <c r="I79" s="1">
        <v>1</v>
      </c>
      <c r="J79" s="1">
        <v>4</v>
      </c>
      <c r="K79" s="1">
        <v>4</v>
      </c>
      <c r="L79" s="14"/>
      <c r="M79" s="3"/>
      <c r="N79" s="4">
        <f t="shared" si="23"/>
        <v>80</v>
      </c>
      <c r="O79" s="1">
        <v>8980.1200000000008</v>
      </c>
      <c r="P79" s="1">
        <f t="shared" si="21"/>
        <v>8980.1200000000008</v>
      </c>
      <c r="Q79" s="4">
        <f t="shared" si="24"/>
        <v>100</v>
      </c>
      <c r="R79" s="1">
        <f t="shared" si="22"/>
        <v>8163.9500000000007</v>
      </c>
      <c r="S79" s="4">
        <f t="shared" si="25"/>
        <v>90.91136866767927</v>
      </c>
      <c r="T79" s="1">
        <v>816.17</v>
      </c>
      <c r="U79" s="4">
        <f t="shared" si="26"/>
        <v>9.0886313323207251</v>
      </c>
      <c r="V79" s="3"/>
      <c r="W79" s="3"/>
      <c r="X79" s="3"/>
      <c r="Y79" s="4">
        <f t="shared" si="27"/>
        <v>0</v>
      </c>
      <c r="Z79" s="4"/>
      <c r="AA79" s="4"/>
      <c r="AB79" s="4">
        <f t="shared" si="28"/>
        <v>0</v>
      </c>
      <c r="AC79" s="4"/>
      <c r="AD79" s="4">
        <f t="shared" si="29"/>
        <v>0</v>
      </c>
      <c r="AE79" s="4"/>
      <c r="AF79" s="4">
        <f t="shared" si="30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4"/>
      <c r="M80" s="3"/>
      <c r="N80" s="4">
        <f t="shared" si="23"/>
        <v>27.27272727272727</v>
      </c>
      <c r="O80" s="1">
        <v>1187.28</v>
      </c>
      <c r="P80" s="1">
        <f t="shared" si="21"/>
        <v>1187.28</v>
      </c>
      <c r="Q80" s="4">
        <f t="shared" si="24"/>
        <v>100</v>
      </c>
      <c r="R80" s="1">
        <f t="shared" si="22"/>
        <v>1187.28</v>
      </c>
      <c r="S80" s="4">
        <f t="shared" si="25"/>
        <v>100</v>
      </c>
      <c r="T80" s="1">
        <v>0</v>
      </c>
      <c r="U80" s="4">
        <f t="shared" si="26"/>
        <v>0</v>
      </c>
      <c r="V80" s="3"/>
      <c r="W80" s="3"/>
      <c r="X80" s="3"/>
      <c r="Y80" s="4">
        <f t="shared" si="27"/>
        <v>0</v>
      </c>
      <c r="Z80" s="4"/>
      <c r="AA80" s="4"/>
      <c r="AB80" s="4">
        <f t="shared" si="28"/>
        <v>0</v>
      </c>
      <c r="AC80" s="4"/>
      <c r="AD80" s="4">
        <f t="shared" si="29"/>
        <v>0</v>
      </c>
      <c r="AE80" s="4"/>
      <c r="AF80" s="4">
        <f t="shared" si="30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4"/>
      <c r="M81" s="3"/>
      <c r="N81" s="4">
        <f t="shared" si="23"/>
        <v>0</v>
      </c>
      <c r="O81" s="1">
        <v>0</v>
      </c>
      <c r="P81" s="1">
        <f t="shared" si="21"/>
        <v>0</v>
      </c>
      <c r="Q81" s="4">
        <f t="shared" si="24"/>
        <v>0</v>
      </c>
      <c r="R81" s="1">
        <f t="shared" si="22"/>
        <v>0</v>
      </c>
      <c r="S81" s="4">
        <f t="shared" si="25"/>
        <v>0</v>
      </c>
      <c r="T81" s="1">
        <v>0</v>
      </c>
      <c r="U81" s="4">
        <f t="shared" si="26"/>
        <v>0</v>
      </c>
      <c r="V81" s="3"/>
      <c r="W81" s="3"/>
      <c r="X81" s="3"/>
      <c r="Y81" s="4">
        <f t="shared" si="27"/>
        <v>0</v>
      </c>
      <c r="Z81" s="4"/>
      <c r="AA81" s="4"/>
      <c r="AB81" s="4">
        <f t="shared" si="28"/>
        <v>0</v>
      </c>
      <c r="AC81" s="4"/>
      <c r="AD81" s="4">
        <f t="shared" si="29"/>
        <v>0</v>
      </c>
      <c r="AE81" s="4"/>
      <c r="AF81" s="4">
        <f t="shared" si="30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14990.84</v>
      </c>
      <c r="H82" s="1">
        <v>22</v>
      </c>
      <c r="I82" s="1">
        <v>7</v>
      </c>
      <c r="J82" s="1">
        <v>13</v>
      </c>
      <c r="K82" s="1">
        <v>19</v>
      </c>
      <c r="L82" s="14"/>
      <c r="M82" s="3"/>
      <c r="N82" s="4">
        <f t="shared" si="23"/>
        <v>86.36363636363636</v>
      </c>
      <c r="O82" s="31">
        <v>14990.84</v>
      </c>
      <c r="P82" s="1">
        <f t="shared" si="21"/>
        <v>14990.84</v>
      </c>
      <c r="Q82" s="4">
        <f t="shared" si="24"/>
        <v>100</v>
      </c>
      <c r="R82" s="1">
        <f t="shared" si="22"/>
        <v>11424.720000000001</v>
      </c>
      <c r="S82" s="4">
        <f t="shared" si="25"/>
        <v>76.211339724791955</v>
      </c>
      <c r="T82" s="1">
        <v>3566.12</v>
      </c>
      <c r="U82" s="4">
        <f t="shared" si="26"/>
        <v>23.788660275208059</v>
      </c>
      <c r="V82" s="3"/>
      <c r="W82" s="3"/>
      <c r="X82" s="3"/>
      <c r="Y82" s="4">
        <f t="shared" si="27"/>
        <v>0</v>
      </c>
      <c r="Z82" s="4"/>
      <c r="AA82" s="4"/>
      <c r="AB82" s="4">
        <f t="shared" si="28"/>
        <v>0</v>
      </c>
      <c r="AC82" s="4"/>
      <c r="AD82" s="4">
        <f t="shared" si="29"/>
        <v>0</v>
      </c>
      <c r="AE82" s="4"/>
      <c r="AF82" s="4">
        <f t="shared" si="30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7385.5</v>
      </c>
      <c r="H83" s="1">
        <v>28</v>
      </c>
      <c r="I83" s="1">
        <v>8</v>
      </c>
      <c r="J83" s="1">
        <v>20</v>
      </c>
      <c r="K83" s="1">
        <v>14</v>
      </c>
      <c r="L83" s="14"/>
      <c r="M83" s="3"/>
      <c r="N83" s="4">
        <f t="shared" si="23"/>
        <v>50</v>
      </c>
      <c r="O83" s="1">
        <v>7385.5</v>
      </c>
      <c r="P83" s="1">
        <f t="shared" si="21"/>
        <v>7385.5</v>
      </c>
      <c r="Q83" s="4">
        <f t="shared" si="24"/>
        <v>100</v>
      </c>
      <c r="R83" s="1">
        <f t="shared" si="22"/>
        <v>1997.67</v>
      </c>
      <c r="S83" s="4">
        <f t="shared" si="25"/>
        <v>27.048541060185499</v>
      </c>
      <c r="T83" s="1">
        <v>5387.83</v>
      </c>
      <c r="U83" s="4">
        <f t="shared" si="26"/>
        <v>72.951458939814501</v>
      </c>
      <c r="V83" s="3"/>
      <c r="W83" s="3"/>
      <c r="X83" s="3"/>
      <c r="Y83" s="4">
        <f t="shared" si="27"/>
        <v>0</v>
      </c>
      <c r="Z83" s="4"/>
      <c r="AA83" s="4"/>
      <c r="AB83" s="4">
        <f t="shared" si="28"/>
        <v>0</v>
      </c>
      <c r="AC83" s="4"/>
      <c r="AD83" s="4">
        <f t="shared" si="29"/>
        <v>0</v>
      </c>
      <c r="AE83" s="4"/>
      <c r="AF83" s="4">
        <f t="shared" si="30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53312.83</v>
      </c>
      <c r="H84" s="1">
        <v>53</v>
      </c>
      <c r="I84" s="1">
        <v>8</v>
      </c>
      <c r="J84" s="1">
        <v>44</v>
      </c>
      <c r="K84" s="1">
        <v>46</v>
      </c>
      <c r="L84" s="14"/>
      <c r="M84" s="3"/>
      <c r="N84" s="4">
        <f t="shared" si="23"/>
        <v>86.79245283018868</v>
      </c>
      <c r="O84" s="1">
        <v>53312.83</v>
      </c>
      <c r="P84" s="1">
        <f t="shared" si="21"/>
        <v>53312.83</v>
      </c>
      <c r="Q84" s="4">
        <f t="shared" si="24"/>
        <v>100</v>
      </c>
      <c r="R84" s="1">
        <f t="shared" si="22"/>
        <v>23424.83</v>
      </c>
      <c r="S84" s="4">
        <f t="shared" si="25"/>
        <v>43.938447837040357</v>
      </c>
      <c r="T84" s="31">
        <v>29888</v>
      </c>
      <c r="U84" s="4">
        <f t="shared" si="26"/>
        <v>56.06155216295965</v>
      </c>
      <c r="V84" s="3"/>
      <c r="W84" s="3"/>
      <c r="X84" s="3"/>
      <c r="Y84" s="4">
        <f t="shared" si="27"/>
        <v>0</v>
      </c>
      <c r="Z84" s="4"/>
      <c r="AA84" s="4"/>
      <c r="AB84" s="4">
        <f t="shared" si="28"/>
        <v>0</v>
      </c>
      <c r="AC84" s="4"/>
      <c r="AD84" s="4">
        <f t="shared" si="29"/>
        <v>0</v>
      </c>
      <c r="AE84" s="4"/>
      <c r="AF84" s="4">
        <f t="shared" si="30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33857.300000000003</v>
      </c>
      <c r="H85" s="1">
        <v>54</v>
      </c>
      <c r="I85" s="1">
        <v>11</v>
      </c>
      <c r="J85" s="1">
        <v>31</v>
      </c>
      <c r="K85" s="1">
        <v>42</v>
      </c>
      <c r="L85" s="14"/>
      <c r="M85" s="3"/>
      <c r="N85" s="4">
        <f t="shared" si="23"/>
        <v>77.777777777777786</v>
      </c>
      <c r="O85" s="1">
        <v>33857.300000000003</v>
      </c>
      <c r="P85" s="1">
        <f t="shared" si="21"/>
        <v>33857.300000000003</v>
      </c>
      <c r="Q85" s="4">
        <f t="shared" si="24"/>
        <v>100</v>
      </c>
      <c r="R85" s="1">
        <f t="shared" si="22"/>
        <v>16287.550000000003</v>
      </c>
      <c r="S85" s="4">
        <f t="shared" si="25"/>
        <v>48.106464484763997</v>
      </c>
      <c r="T85" s="1">
        <v>17569.75</v>
      </c>
      <c r="U85" s="4">
        <f t="shared" si="26"/>
        <v>51.893535515236003</v>
      </c>
      <c r="V85" s="3"/>
      <c r="W85" s="3"/>
      <c r="X85" s="3"/>
      <c r="Y85" s="4">
        <f t="shared" si="27"/>
        <v>0</v>
      </c>
      <c r="Z85" s="4"/>
      <c r="AA85" s="4"/>
      <c r="AB85" s="4">
        <f t="shared" si="28"/>
        <v>0</v>
      </c>
      <c r="AC85" s="4"/>
      <c r="AD85" s="4">
        <f t="shared" si="29"/>
        <v>0</v>
      </c>
      <c r="AE85" s="4"/>
      <c r="AF85" s="4">
        <f t="shared" si="30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48375.46</v>
      </c>
      <c r="H86" s="1">
        <v>72</v>
      </c>
      <c r="I86" s="1">
        <v>15</v>
      </c>
      <c r="J86" s="1">
        <v>44</v>
      </c>
      <c r="K86" s="1">
        <v>59</v>
      </c>
      <c r="L86" s="14"/>
      <c r="M86" s="3"/>
      <c r="N86" s="4">
        <f t="shared" si="23"/>
        <v>81.944444444444443</v>
      </c>
      <c r="O86" s="31">
        <v>48375.46</v>
      </c>
      <c r="P86" s="1">
        <f t="shared" si="21"/>
        <v>48375.46</v>
      </c>
      <c r="Q86" s="4">
        <f t="shared" si="24"/>
        <v>100</v>
      </c>
      <c r="R86" s="1">
        <f t="shared" si="22"/>
        <v>40669.199999999997</v>
      </c>
      <c r="S86" s="4">
        <f t="shared" si="25"/>
        <v>84.069898250063147</v>
      </c>
      <c r="T86" s="1">
        <v>7706.26</v>
      </c>
      <c r="U86" s="4">
        <f t="shared" si="26"/>
        <v>15.930101749936847</v>
      </c>
      <c r="V86" s="3"/>
      <c r="W86" s="3"/>
      <c r="X86" s="3"/>
      <c r="Y86" s="4">
        <f t="shared" si="27"/>
        <v>0</v>
      </c>
      <c r="Z86" s="4"/>
      <c r="AA86" s="4"/>
      <c r="AB86" s="4">
        <f t="shared" si="28"/>
        <v>0</v>
      </c>
      <c r="AC86" s="4"/>
      <c r="AD86" s="4">
        <f t="shared" si="29"/>
        <v>0</v>
      </c>
      <c r="AE86" s="4"/>
      <c r="AF86" s="4">
        <f t="shared" si="30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12608.64</v>
      </c>
      <c r="H87" s="1">
        <v>28</v>
      </c>
      <c r="I87" s="1">
        <v>6</v>
      </c>
      <c r="J87" s="1">
        <v>16</v>
      </c>
      <c r="K87" s="1">
        <v>21</v>
      </c>
      <c r="L87" s="14"/>
      <c r="M87" s="3"/>
      <c r="N87" s="4">
        <f t="shared" si="23"/>
        <v>75</v>
      </c>
      <c r="O87" s="31">
        <v>12608.64</v>
      </c>
      <c r="P87" s="1">
        <f t="shared" si="21"/>
        <v>12608.64</v>
      </c>
      <c r="Q87" s="4">
        <f t="shared" si="24"/>
        <v>100</v>
      </c>
      <c r="R87" s="1">
        <f t="shared" si="22"/>
        <v>12608.64</v>
      </c>
      <c r="S87" s="4">
        <f t="shared" si="25"/>
        <v>100</v>
      </c>
      <c r="T87" s="1">
        <v>0</v>
      </c>
      <c r="U87" s="4">
        <f t="shared" si="26"/>
        <v>0</v>
      </c>
      <c r="V87" s="3"/>
      <c r="W87" s="3"/>
      <c r="X87" s="3"/>
      <c r="Y87" s="4">
        <f t="shared" si="27"/>
        <v>0</v>
      </c>
      <c r="Z87" s="4"/>
      <c r="AA87" s="4"/>
      <c r="AB87" s="4">
        <f t="shared" si="28"/>
        <v>0</v>
      </c>
      <c r="AC87" s="4"/>
      <c r="AD87" s="4">
        <f t="shared" si="29"/>
        <v>0</v>
      </c>
      <c r="AE87" s="4"/>
      <c r="AF87" s="4">
        <f t="shared" si="30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4"/>
      <c r="M88" s="3"/>
      <c r="N88" s="4">
        <f t="shared" si="23"/>
        <v>0</v>
      </c>
      <c r="O88" s="31">
        <v>0</v>
      </c>
      <c r="P88" s="1">
        <f t="shared" si="21"/>
        <v>0</v>
      </c>
      <c r="Q88" s="4">
        <f t="shared" si="24"/>
        <v>0</v>
      </c>
      <c r="R88" s="1">
        <f t="shared" si="22"/>
        <v>0</v>
      </c>
      <c r="S88" s="4">
        <f t="shared" si="25"/>
        <v>0</v>
      </c>
      <c r="T88" s="1">
        <v>0</v>
      </c>
      <c r="U88" s="4">
        <f t="shared" si="26"/>
        <v>0</v>
      </c>
      <c r="V88" s="3"/>
      <c r="W88" s="3"/>
      <c r="X88" s="3"/>
      <c r="Y88" s="4">
        <f t="shared" si="27"/>
        <v>0</v>
      </c>
      <c r="Z88" s="4"/>
      <c r="AA88" s="4"/>
      <c r="AB88" s="4">
        <f t="shared" si="28"/>
        <v>0</v>
      </c>
      <c r="AC88" s="4"/>
      <c r="AD88" s="4">
        <f t="shared" si="29"/>
        <v>0</v>
      </c>
      <c r="AE88" s="4"/>
      <c r="AF88" s="4">
        <f t="shared" si="30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11618.61</v>
      </c>
      <c r="H89" s="1">
        <v>36</v>
      </c>
      <c r="I89" s="1">
        <v>6</v>
      </c>
      <c r="J89" s="1">
        <v>11</v>
      </c>
      <c r="K89" s="1">
        <v>30</v>
      </c>
      <c r="L89" s="14"/>
      <c r="M89" s="3"/>
      <c r="N89" s="4">
        <f t="shared" si="23"/>
        <v>83.333333333333343</v>
      </c>
      <c r="O89" s="31">
        <v>11618.61</v>
      </c>
      <c r="P89" s="1">
        <f t="shared" si="21"/>
        <v>11618.61</v>
      </c>
      <c r="Q89" s="4">
        <f t="shared" si="24"/>
        <v>100</v>
      </c>
      <c r="R89" s="1">
        <f t="shared" si="22"/>
        <v>0</v>
      </c>
      <c r="S89" s="4">
        <f t="shared" si="25"/>
        <v>0</v>
      </c>
      <c r="T89" s="1">
        <v>11618.61</v>
      </c>
      <c r="U89" s="4">
        <f t="shared" si="26"/>
        <v>100</v>
      </c>
      <c r="V89" s="3"/>
      <c r="W89" s="3"/>
      <c r="X89" s="3"/>
      <c r="Y89" s="4">
        <f t="shared" si="27"/>
        <v>0</v>
      </c>
      <c r="Z89" s="4"/>
      <c r="AA89" s="4"/>
      <c r="AB89" s="4">
        <f t="shared" si="28"/>
        <v>0</v>
      </c>
      <c r="AC89" s="4"/>
      <c r="AD89" s="4">
        <f t="shared" si="29"/>
        <v>0</v>
      </c>
      <c r="AE89" s="4"/>
      <c r="AF89" s="4">
        <f t="shared" si="30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26118.76</v>
      </c>
      <c r="H90" s="1">
        <v>42</v>
      </c>
      <c r="I90" s="1">
        <v>8</v>
      </c>
      <c r="J90" s="1">
        <v>24</v>
      </c>
      <c r="K90" s="1">
        <v>36</v>
      </c>
      <c r="L90" s="14"/>
      <c r="M90" s="3"/>
      <c r="N90" s="4">
        <f t="shared" si="23"/>
        <v>85.714285714285708</v>
      </c>
      <c r="O90" s="1">
        <v>26118.76</v>
      </c>
      <c r="P90" s="1">
        <f t="shared" si="21"/>
        <v>26118.76</v>
      </c>
      <c r="Q90" s="4">
        <f t="shared" si="24"/>
        <v>100</v>
      </c>
      <c r="R90" s="1">
        <f t="shared" si="22"/>
        <v>19096.789999999997</v>
      </c>
      <c r="S90" s="4">
        <f t="shared" si="25"/>
        <v>73.11522445935411</v>
      </c>
      <c r="T90" s="1">
        <v>7021.97</v>
      </c>
      <c r="U90" s="4">
        <f t="shared" si="26"/>
        <v>26.884775540645883</v>
      </c>
      <c r="V90" s="3"/>
      <c r="W90" s="3"/>
      <c r="X90" s="3"/>
      <c r="Y90" s="4">
        <f t="shared" si="27"/>
        <v>0</v>
      </c>
      <c r="Z90" s="4"/>
      <c r="AA90" s="4"/>
      <c r="AB90" s="4">
        <f t="shared" si="28"/>
        <v>0</v>
      </c>
      <c r="AC90" s="4"/>
      <c r="AD90" s="4">
        <f t="shared" si="29"/>
        <v>0</v>
      </c>
      <c r="AE90" s="4"/>
      <c r="AF90" s="4">
        <f t="shared" si="30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20923.509999999998</v>
      </c>
      <c r="H91" s="1">
        <v>23</v>
      </c>
      <c r="I91" s="1">
        <v>2</v>
      </c>
      <c r="J91" s="1">
        <v>17</v>
      </c>
      <c r="K91" s="1">
        <v>23</v>
      </c>
      <c r="L91" s="14"/>
      <c r="M91" s="3"/>
      <c r="N91" s="4">
        <f t="shared" si="23"/>
        <v>100</v>
      </c>
      <c r="O91" s="1">
        <v>20923.509999999998</v>
      </c>
      <c r="P91" s="1">
        <f t="shared" si="21"/>
        <v>20923.509999999998</v>
      </c>
      <c r="Q91" s="4">
        <f t="shared" si="24"/>
        <v>100</v>
      </c>
      <c r="R91" s="1">
        <f t="shared" si="22"/>
        <v>14245.939999999999</v>
      </c>
      <c r="S91" s="4">
        <f t="shared" si="25"/>
        <v>68.085803959278351</v>
      </c>
      <c r="T91" s="1">
        <v>6677.57</v>
      </c>
      <c r="U91" s="4">
        <f t="shared" si="26"/>
        <v>31.914196040721659</v>
      </c>
      <c r="V91" s="3"/>
      <c r="W91" s="3"/>
      <c r="X91" s="3"/>
      <c r="Y91" s="4">
        <f t="shared" si="27"/>
        <v>0</v>
      </c>
      <c r="Z91" s="4"/>
      <c r="AA91" s="4"/>
      <c r="AB91" s="4">
        <f t="shared" si="28"/>
        <v>0</v>
      </c>
      <c r="AC91" s="4"/>
      <c r="AD91" s="4">
        <f t="shared" si="29"/>
        <v>0</v>
      </c>
      <c r="AE91" s="4"/>
      <c r="AF91" s="4">
        <f t="shared" si="30"/>
        <v>0</v>
      </c>
    </row>
    <row r="92" spans="1:32" ht="41.2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6339.95</v>
      </c>
      <c r="H92" s="1">
        <v>21</v>
      </c>
      <c r="I92" s="1">
        <v>6</v>
      </c>
      <c r="J92" s="1">
        <v>13</v>
      </c>
      <c r="K92" s="1">
        <v>13</v>
      </c>
      <c r="L92" s="14"/>
      <c r="M92" s="3"/>
      <c r="N92" s="4">
        <f t="shared" si="23"/>
        <v>61.904761904761905</v>
      </c>
      <c r="O92" s="1">
        <v>6339.95</v>
      </c>
      <c r="P92" s="1">
        <f t="shared" si="21"/>
        <v>6339.95</v>
      </c>
      <c r="Q92" s="4">
        <f t="shared" si="24"/>
        <v>100</v>
      </c>
      <c r="R92" s="1">
        <f t="shared" si="22"/>
        <v>6339.95</v>
      </c>
      <c r="S92" s="4">
        <f t="shared" si="25"/>
        <v>100</v>
      </c>
      <c r="T92" s="1">
        <v>0</v>
      </c>
      <c r="U92" s="4">
        <f t="shared" si="26"/>
        <v>0</v>
      </c>
      <c r="V92" s="3"/>
      <c r="W92" s="3"/>
      <c r="X92" s="3"/>
      <c r="Y92" s="4">
        <f t="shared" si="27"/>
        <v>0</v>
      </c>
      <c r="Z92" s="4"/>
      <c r="AA92" s="4"/>
      <c r="AB92" s="4">
        <f t="shared" si="28"/>
        <v>0</v>
      </c>
      <c r="AC92" s="4"/>
      <c r="AD92" s="4">
        <f t="shared" si="29"/>
        <v>0</v>
      </c>
      <c r="AE92" s="4"/>
      <c r="AF92" s="4">
        <f t="shared" si="30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15646.49</v>
      </c>
      <c r="H93" s="1">
        <v>25</v>
      </c>
      <c r="I93" s="1">
        <v>6</v>
      </c>
      <c r="J93" s="1">
        <v>18</v>
      </c>
      <c r="K93" s="1">
        <v>22</v>
      </c>
      <c r="L93" s="14"/>
      <c r="M93" s="3"/>
      <c r="N93" s="4">
        <f t="shared" si="23"/>
        <v>88</v>
      </c>
      <c r="O93" s="1">
        <v>15646.49</v>
      </c>
      <c r="P93" s="1">
        <f t="shared" si="21"/>
        <v>15646.49</v>
      </c>
      <c r="Q93" s="4">
        <f t="shared" si="24"/>
        <v>100</v>
      </c>
      <c r="R93" s="1">
        <f t="shared" si="22"/>
        <v>14440.119999999999</v>
      </c>
      <c r="S93" s="4">
        <f t="shared" si="25"/>
        <v>92.289836250814076</v>
      </c>
      <c r="T93" s="1">
        <v>1206.3699999999999</v>
      </c>
      <c r="U93" s="4">
        <f t="shared" si="26"/>
        <v>7.7101637491859192</v>
      </c>
      <c r="V93" s="3"/>
      <c r="W93" s="3"/>
      <c r="X93" s="3"/>
      <c r="Y93" s="4">
        <f t="shared" si="27"/>
        <v>0</v>
      </c>
      <c r="Z93" s="4"/>
      <c r="AA93" s="4"/>
      <c r="AB93" s="4">
        <f t="shared" si="28"/>
        <v>0</v>
      </c>
      <c r="AC93" s="4"/>
      <c r="AD93" s="4">
        <f t="shared" si="29"/>
        <v>0</v>
      </c>
      <c r="AE93" s="4"/>
      <c r="AF93" s="4">
        <f t="shared" si="30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10727.73</v>
      </c>
      <c r="H94" s="1">
        <v>47</v>
      </c>
      <c r="I94" s="1">
        <v>7</v>
      </c>
      <c r="J94" s="1">
        <v>13</v>
      </c>
      <c r="K94" s="1">
        <v>41</v>
      </c>
      <c r="L94" s="14"/>
      <c r="M94" s="3"/>
      <c r="N94" s="4">
        <f t="shared" si="23"/>
        <v>87.2340425531915</v>
      </c>
      <c r="O94" s="1">
        <v>10727.73</v>
      </c>
      <c r="P94" s="1">
        <f t="shared" si="21"/>
        <v>10727.73</v>
      </c>
      <c r="Q94" s="4">
        <f t="shared" si="24"/>
        <v>100</v>
      </c>
      <c r="R94" s="1">
        <f t="shared" si="22"/>
        <v>8372.61</v>
      </c>
      <c r="S94" s="4">
        <f t="shared" si="25"/>
        <v>78.046427342970048</v>
      </c>
      <c r="T94" s="1">
        <v>2355.12</v>
      </c>
      <c r="U94" s="4">
        <f t="shared" si="26"/>
        <v>21.953572657029959</v>
      </c>
      <c r="V94" s="3"/>
      <c r="W94" s="3"/>
      <c r="X94" s="3"/>
      <c r="Y94" s="4">
        <f t="shared" si="27"/>
        <v>0</v>
      </c>
      <c r="Z94" s="4"/>
      <c r="AA94" s="4"/>
      <c r="AB94" s="4">
        <f t="shared" si="28"/>
        <v>0</v>
      </c>
      <c r="AC94" s="4"/>
      <c r="AD94" s="4">
        <f t="shared" si="29"/>
        <v>0</v>
      </c>
      <c r="AE94" s="4"/>
      <c r="AF94" s="4">
        <f t="shared" si="30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9345.07</v>
      </c>
      <c r="H95" s="1">
        <v>26</v>
      </c>
      <c r="I95" s="1">
        <v>10</v>
      </c>
      <c r="J95" s="1">
        <v>10</v>
      </c>
      <c r="K95" s="1">
        <v>20</v>
      </c>
      <c r="L95" s="14"/>
      <c r="M95" s="3"/>
      <c r="N95" s="4">
        <f t="shared" si="23"/>
        <v>76.923076923076934</v>
      </c>
      <c r="O95" s="1">
        <v>9345.07</v>
      </c>
      <c r="P95" s="1">
        <f t="shared" si="21"/>
        <v>9345.07</v>
      </c>
      <c r="Q95" s="4">
        <f t="shared" si="24"/>
        <v>100</v>
      </c>
      <c r="R95" s="1">
        <f t="shared" si="22"/>
        <v>4666.88</v>
      </c>
      <c r="S95" s="4">
        <f t="shared" si="25"/>
        <v>49.939486809622622</v>
      </c>
      <c r="T95" s="1">
        <v>4678.1899999999996</v>
      </c>
      <c r="U95" s="4">
        <f t="shared" si="26"/>
        <v>50.060513190377385</v>
      </c>
      <c r="V95" s="3"/>
      <c r="W95" s="3"/>
      <c r="X95" s="3"/>
      <c r="Y95" s="4">
        <f t="shared" si="27"/>
        <v>0</v>
      </c>
      <c r="Z95" s="4"/>
      <c r="AA95" s="4"/>
      <c r="AB95" s="4">
        <f t="shared" si="28"/>
        <v>0</v>
      </c>
      <c r="AC95" s="4"/>
      <c r="AD95" s="4">
        <f t="shared" si="29"/>
        <v>0</v>
      </c>
      <c r="AE95" s="4"/>
      <c r="AF95" s="4">
        <f t="shared" si="30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8995.7199999999993</v>
      </c>
      <c r="H96" s="1">
        <v>27</v>
      </c>
      <c r="I96" s="1">
        <v>7</v>
      </c>
      <c r="J96" s="1">
        <v>19</v>
      </c>
      <c r="K96" s="1">
        <v>21</v>
      </c>
      <c r="L96" s="14"/>
      <c r="M96" s="3"/>
      <c r="N96" s="4">
        <f t="shared" si="23"/>
        <v>77.777777777777786</v>
      </c>
      <c r="O96" s="1">
        <v>8995.7199999999993</v>
      </c>
      <c r="P96" s="1">
        <f t="shared" si="21"/>
        <v>8995.7199999999993</v>
      </c>
      <c r="Q96" s="4">
        <f t="shared" si="24"/>
        <v>100</v>
      </c>
      <c r="R96" s="1">
        <f t="shared" si="22"/>
        <v>5748.9599999999991</v>
      </c>
      <c r="S96" s="4">
        <f t="shared" si="25"/>
        <v>63.907725007003322</v>
      </c>
      <c r="T96" s="1">
        <v>3246.76</v>
      </c>
      <c r="U96" s="4">
        <f t="shared" si="26"/>
        <v>36.092274992996678</v>
      </c>
      <c r="V96" s="3"/>
      <c r="W96" s="3"/>
      <c r="X96" s="3"/>
      <c r="Y96" s="4">
        <f t="shared" si="27"/>
        <v>0</v>
      </c>
      <c r="Z96" s="4"/>
      <c r="AA96" s="4"/>
      <c r="AB96" s="4">
        <f t="shared" si="28"/>
        <v>0</v>
      </c>
      <c r="AC96" s="4"/>
      <c r="AD96" s="4">
        <f t="shared" si="29"/>
        <v>0</v>
      </c>
      <c r="AE96" s="4"/>
      <c r="AF96" s="4">
        <f t="shared" si="30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4"/>
      <c r="M97" s="3"/>
      <c r="N97" s="4">
        <f t="shared" si="23"/>
        <v>85.294117647058826</v>
      </c>
      <c r="O97" s="1">
        <v>22065.95</v>
      </c>
      <c r="P97" s="1">
        <f t="shared" si="21"/>
        <v>22065.95</v>
      </c>
      <c r="Q97" s="4">
        <f t="shared" si="24"/>
        <v>100</v>
      </c>
      <c r="R97" s="1">
        <f t="shared" si="22"/>
        <v>22065.95</v>
      </c>
      <c r="S97" s="4">
        <f t="shared" si="25"/>
        <v>100</v>
      </c>
      <c r="T97" s="1">
        <v>0</v>
      </c>
      <c r="U97" s="4">
        <f t="shared" si="26"/>
        <v>0</v>
      </c>
      <c r="V97" s="3"/>
      <c r="W97" s="3"/>
      <c r="X97" s="3"/>
      <c r="Y97" s="4">
        <f t="shared" si="27"/>
        <v>0</v>
      </c>
      <c r="Z97" s="4"/>
      <c r="AA97" s="4"/>
      <c r="AB97" s="4">
        <f t="shared" si="28"/>
        <v>0</v>
      </c>
      <c r="AC97" s="4"/>
      <c r="AD97" s="4">
        <f t="shared" si="29"/>
        <v>0</v>
      </c>
      <c r="AE97" s="4"/>
      <c r="AF97" s="4">
        <f t="shared" si="30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7816.46</v>
      </c>
      <c r="H98" s="1">
        <v>25</v>
      </c>
      <c r="I98" s="1">
        <v>5</v>
      </c>
      <c r="J98" s="1">
        <v>17</v>
      </c>
      <c r="K98" s="1">
        <v>16</v>
      </c>
      <c r="L98" s="14"/>
      <c r="M98" s="3"/>
      <c r="N98" s="4">
        <f t="shared" si="23"/>
        <v>64</v>
      </c>
      <c r="O98" s="1">
        <v>7816.46</v>
      </c>
      <c r="P98" s="1">
        <f t="shared" si="21"/>
        <v>7816.46</v>
      </c>
      <c r="Q98" s="4">
        <f t="shared" si="24"/>
        <v>100</v>
      </c>
      <c r="R98" s="1">
        <f t="shared" si="22"/>
        <v>5056.16</v>
      </c>
      <c r="S98" s="4">
        <f t="shared" si="25"/>
        <v>64.686059929942701</v>
      </c>
      <c r="T98" s="31">
        <v>2760.3</v>
      </c>
      <c r="U98" s="4">
        <f t="shared" si="26"/>
        <v>35.313940070057292</v>
      </c>
      <c r="V98" s="3"/>
      <c r="W98" s="3"/>
      <c r="X98" s="3"/>
      <c r="Y98" s="4">
        <f t="shared" si="27"/>
        <v>0</v>
      </c>
      <c r="Z98" s="4"/>
      <c r="AA98" s="4"/>
      <c r="AB98" s="4">
        <f t="shared" si="28"/>
        <v>0</v>
      </c>
      <c r="AC98" s="4"/>
      <c r="AD98" s="4">
        <f t="shared" si="29"/>
        <v>0</v>
      </c>
      <c r="AE98" s="4"/>
      <c r="AF98" s="4">
        <f t="shared" si="30"/>
        <v>0</v>
      </c>
    </row>
    <row r="99" spans="1:32" ht="39.7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2041.56</v>
      </c>
      <c r="H99" s="1">
        <v>6</v>
      </c>
      <c r="I99" s="1">
        <v>0</v>
      </c>
      <c r="J99" s="1">
        <v>3</v>
      </c>
      <c r="K99" s="1">
        <v>6</v>
      </c>
      <c r="L99" s="14"/>
      <c r="M99" s="3"/>
      <c r="N99" s="4">
        <f t="shared" si="23"/>
        <v>100</v>
      </c>
      <c r="O99" s="1">
        <v>2041.56</v>
      </c>
      <c r="P99" s="1">
        <f t="shared" si="21"/>
        <v>2041.56</v>
      </c>
      <c r="Q99" s="4">
        <f t="shared" si="24"/>
        <v>100</v>
      </c>
      <c r="R99" s="1">
        <f t="shared" si="22"/>
        <v>609</v>
      </c>
      <c r="S99" s="4">
        <f t="shared" si="25"/>
        <v>29.830129900664197</v>
      </c>
      <c r="T99" s="31">
        <v>1432.56</v>
      </c>
      <c r="U99" s="4">
        <f t="shared" si="26"/>
        <v>70.169870099335796</v>
      </c>
      <c r="V99" s="3"/>
      <c r="W99" s="3"/>
      <c r="X99" s="3"/>
      <c r="Y99" s="4">
        <f t="shared" si="27"/>
        <v>0</v>
      </c>
      <c r="Z99" s="4"/>
      <c r="AA99" s="4"/>
      <c r="AB99" s="4">
        <f t="shared" si="28"/>
        <v>0</v>
      </c>
      <c r="AC99" s="4"/>
      <c r="AD99" s="4">
        <f t="shared" si="29"/>
        <v>0</v>
      </c>
      <c r="AE99" s="4"/>
      <c r="AF99" s="4">
        <f t="shared" si="30"/>
        <v>0</v>
      </c>
    </row>
    <row r="100" spans="1:32" ht="36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15576.22</v>
      </c>
      <c r="H100" s="1">
        <v>25</v>
      </c>
      <c r="I100" s="1">
        <v>7</v>
      </c>
      <c r="J100" s="1">
        <v>18</v>
      </c>
      <c r="K100" s="1">
        <v>20</v>
      </c>
      <c r="L100" s="14"/>
      <c r="M100" s="3"/>
      <c r="N100" s="4">
        <f t="shared" si="23"/>
        <v>80</v>
      </c>
      <c r="O100" s="1">
        <v>15576.22</v>
      </c>
      <c r="P100" s="1">
        <f t="shared" si="21"/>
        <v>15576.22</v>
      </c>
      <c r="Q100" s="4">
        <f t="shared" si="24"/>
        <v>100</v>
      </c>
      <c r="R100" s="1">
        <f t="shared" si="22"/>
        <v>10600.38</v>
      </c>
      <c r="S100" s="4">
        <f t="shared" si="25"/>
        <v>68.054893934471906</v>
      </c>
      <c r="T100" s="31">
        <v>4975.84</v>
      </c>
      <c r="U100" s="4">
        <f t="shared" si="26"/>
        <v>31.945106065528094</v>
      </c>
      <c r="V100" s="3"/>
      <c r="W100" s="3"/>
      <c r="X100" s="3"/>
      <c r="Y100" s="4">
        <f t="shared" si="27"/>
        <v>0</v>
      </c>
      <c r="Z100" s="4"/>
      <c r="AA100" s="4"/>
      <c r="AB100" s="4">
        <f t="shared" si="28"/>
        <v>0</v>
      </c>
      <c r="AC100" s="4"/>
      <c r="AD100" s="4">
        <f t="shared" si="29"/>
        <v>0</v>
      </c>
      <c r="AE100" s="4"/>
      <c r="AF100" s="4">
        <f t="shared" si="30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31">SUM(G7:G100)</f>
        <v>1655871.0699999996</v>
      </c>
      <c r="H101" s="9">
        <f t="shared" si="31"/>
        <v>2869</v>
      </c>
      <c r="I101" s="9">
        <f t="shared" si="31"/>
        <v>644</v>
      </c>
      <c r="J101" s="9">
        <f t="shared" si="31"/>
        <v>1785</v>
      </c>
      <c r="K101" s="9">
        <f t="shared" si="31"/>
        <v>2291</v>
      </c>
      <c r="L101" s="9">
        <f t="shared" si="31"/>
        <v>0</v>
      </c>
      <c r="M101" s="9">
        <f t="shared" si="31"/>
        <v>0</v>
      </c>
      <c r="N101" s="4">
        <f>IF(H101=0,0,K101/H101)*100</f>
        <v>79.85360752875566</v>
      </c>
      <c r="O101" s="10">
        <f>SUM(O7:O100)</f>
        <v>1655871.0699999996</v>
      </c>
      <c r="P101" s="10">
        <f>SUM(P7:P100)</f>
        <v>1655871.0699999996</v>
      </c>
      <c r="Q101" s="4">
        <f>IF(O101=0,0,P101/O101)*100</f>
        <v>100</v>
      </c>
      <c r="R101" s="10">
        <f>SUM(R7:R100)</f>
        <v>1114691.6799999995</v>
      </c>
      <c r="S101" s="4">
        <f>IF(P101=0,0,R101/P101)*100</f>
        <v>67.317540610211864</v>
      </c>
      <c r="T101" s="10">
        <f>SUM(T7:T100)</f>
        <v>541179.39</v>
      </c>
      <c r="U101" s="4">
        <f>IF(P101=0,0,T101/P101)*100</f>
        <v>32.682459389788129</v>
      </c>
      <c r="V101" s="9">
        <f>SUM(V7:V100)</f>
        <v>0</v>
      </c>
      <c r="W101" s="9">
        <f>SUM(W7:W100)</f>
        <v>0</v>
      </c>
      <c r="X101" s="9">
        <f>SUM(X7:X100)</f>
        <v>0</v>
      </c>
      <c r="Y101" s="4">
        <f>IF(H101=0,0,V101/H101)*100</f>
        <v>0</v>
      </c>
      <c r="Z101" s="10">
        <f>SUM(Z7:Z100)</f>
        <v>0</v>
      </c>
      <c r="AA101" s="10">
        <f>SUM(AA7:AA100)</f>
        <v>0</v>
      </c>
      <c r="AB101" s="4">
        <f t="shared" ref="AB101" si="32">IF(Z101=0,0,AA101/Z101)*100</f>
        <v>0</v>
      </c>
      <c r="AC101" s="10">
        <f>SUM(AC7:AC100)</f>
        <v>0</v>
      </c>
      <c r="AD101" s="4">
        <f t="shared" ref="AD101" si="33">IF(AA101=0,0,AC101/AA101)*100</f>
        <v>0</v>
      </c>
      <c r="AE101" s="10">
        <f>SUM(AE7:AE100)</f>
        <v>0</v>
      </c>
      <c r="AF101" s="4">
        <f t="shared" ref="AF101" si="34">IF(AA101=0,0,AE101/AA101)*100</f>
        <v>0</v>
      </c>
    </row>
  </sheetData>
  <sheetProtection algorithmName="SHA-512" hashValue="uc1qbc3hwqCQBU21Q7tWSS3U19XX6uL/omenw6Lbu+9mR+RFc+okOnm0L5GQEBTRnCoNFs3+1Ptk52a61Z6L+Q==" saltValue="A7zk60rs2VaF/4XoTqphkg==" spinCount="100000" sheet="1" objects="1" scenarios="1"/>
  <mergeCells count="35">
    <mergeCell ref="AC4:AD4"/>
    <mergeCell ref="J4:J5"/>
    <mergeCell ref="P3:U3"/>
    <mergeCell ref="H4:H5"/>
    <mergeCell ref="I4:I5"/>
    <mergeCell ref="K4:K5"/>
    <mergeCell ref="N4:N5"/>
    <mergeCell ref="O4:O5"/>
    <mergeCell ref="P4:Q4"/>
    <mergeCell ref="R4:S4"/>
    <mergeCell ref="T4:U4"/>
    <mergeCell ref="M4:M5"/>
    <mergeCell ref="L4:L5"/>
    <mergeCell ref="Y4:Y5"/>
    <mergeCell ref="G2:G5"/>
    <mergeCell ref="A101:F101"/>
    <mergeCell ref="Z4:Z5"/>
    <mergeCell ref="W4:W5"/>
    <mergeCell ref="X4:X5"/>
    <mergeCell ref="AE4:AF4"/>
    <mergeCell ref="A1:AF1"/>
    <mergeCell ref="D2:D5"/>
    <mergeCell ref="A2:A5"/>
    <mergeCell ref="E2:E5"/>
    <mergeCell ref="F2:F5"/>
    <mergeCell ref="H2:J3"/>
    <mergeCell ref="K2:U2"/>
    <mergeCell ref="V2:AF2"/>
    <mergeCell ref="K3:O3"/>
    <mergeCell ref="V3:Z3"/>
    <mergeCell ref="AA3:AF3"/>
    <mergeCell ref="V4:V5"/>
    <mergeCell ref="B2:B5"/>
    <mergeCell ref="C2:C5"/>
    <mergeCell ref="AA4:AB4"/>
  </mergeCells>
  <pageMargins left="0" right="0" top="0" bottom="0" header="0" footer="0"/>
  <pageSetup paperSize="9" scale="60" orientation="landscape" r:id="rId1"/>
  <headerFooter scaleWithDoc="0" alignWithMargins="0"/>
  <webPublishItems count="5">
    <webPublishItem id="4231" divId="Таблиця для оприлюднення оперативної інф. щодо видання доручень адв_4231" sourceType="range" sourceRef="A1:U8" destinationFile="C:\Users\yaroslav.getmanskyi\Desktop\1.htm"/>
    <webPublishItem id="9099" divId="Таблиця для оприлюднення оперативної інф. щодо видання доручень адв_9099" sourceType="range" sourceRef="A1:U8" destinationFile="C:\Users\yaroslav.getmanskyi\Desktop\1.htm"/>
    <webPublishItem id="25296" divId="Таблиця для оприлюднення оперативної інф. щодо видання доручень адв_25296" sourceType="range" sourceRef="A1:U8" destinationFile="C:\Users\yaroslav.mht"/>
    <webPublishItem id="17837" divId="Таблиця для оприлюднення оперативної інф. щодо видання доручень адв_17837" sourceType="range" sourceRef="A1:U11" destinationFile="d:\statistics.html"/>
    <webPublishItem id="11170" divId="Оперативна інфофрмація щодо виданних доручень" sourceType="range" sourceRef="A1:U11" destinationFile="d:\statistics.html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74" zoomScale="75" zoomScaleNormal="75" zoomScaleSheetLayoutView="130" workbookViewId="0">
      <selection activeCell="T79" sqref="T79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(гр."&amp;V6&amp;"/гр."&amp;'16.03.2015'!H6&amp;"*100)"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91589.81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8</v>
      </c>
      <c r="X7" s="3"/>
      <c r="Y7" s="4">
        <f>IF(H7=0,0,V7/H7)*100</f>
        <v>2.0618556701030926</v>
      </c>
      <c r="Z7" s="4">
        <v>4829.42</v>
      </c>
      <c r="AA7" s="4">
        <f>SUM(Z7, T7)</f>
        <v>28471.68</v>
      </c>
      <c r="AB7" s="4">
        <f t="shared" ref="AB7:AB70" si="5">IF(Z7=0,0,AA7/Z7)*100</f>
        <v>589.54657080974528</v>
      </c>
      <c r="AC7" s="4">
        <v>23642.26</v>
      </c>
      <c r="AD7" s="4">
        <f t="shared" ref="AD7:AD70" si="6">IF(AA7=0,0,AC7/AA7)*100</f>
        <v>83.037811607885445</v>
      </c>
      <c r="AE7" s="4">
        <f>SUM(AA7, -AC7)</f>
        <v>4829.4200000000019</v>
      </c>
      <c r="AF7" s="4">
        <f>IF(AE7=0,0,AE7/AA7)*100</f>
        <v>16.962188392114559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17448.489999999998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>
        <v>3488.94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31362.080000000002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5</v>
      </c>
      <c r="X9" s="3">
        <v>1</v>
      </c>
      <c r="Y9" s="4">
        <f t="shared" si="10"/>
        <v>4.1666666666666661</v>
      </c>
      <c r="Z9" s="4">
        <v>4167.84</v>
      </c>
      <c r="AA9" s="4">
        <f t="shared" si="11"/>
        <v>12083.11</v>
      </c>
      <c r="AB9" s="4">
        <f t="shared" si="5"/>
        <v>289.91300049905948</v>
      </c>
      <c r="AC9" s="4">
        <v>7915.27</v>
      </c>
      <c r="AD9" s="4">
        <f t="shared" si="6"/>
        <v>65.506893506721369</v>
      </c>
      <c r="AE9" s="4">
        <f t="shared" si="12"/>
        <v>4167.84</v>
      </c>
      <c r="AF9" s="4">
        <f t="shared" si="13"/>
        <v>34.493106493278638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>
        <v>4266.26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75259.570000000007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>
        <v>4</v>
      </c>
      <c r="X15" s="3"/>
      <c r="Y15" s="4">
        <f t="shared" si="10"/>
        <v>0</v>
      </c>
      <c r="Z15" s="4">
        <v>2713.09</v>
      </c>
      <c r="AA15" s="4">
        <f t="shared" si="11"/>
        <v>17709.11</v>
      </c>
      <c r="AB15" s="4">
        <f t="shared" si="5"/>
        <v>652.72843879119375</v>
      </c>
      <c r="AC15" s="4">
        <v>17709.11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68364.490000000005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7</v>
      </c>
      <c r="X16" s="3"/>
      <c r="Y16" s="4">
        <f t="shared" si="10"/>
        <v>3.8461538461538463</v>
      </c>
      <c r="Z16" s="4">
        <v>5254.63</v>
      </c>
      <c r="AA16" s="4">
        <f t="shared" si="11"/>
        <v>17739.09</v>
      </c>
      <c r="AB16" s="4">
        <f t="shared" si="5"/>
        <v>337.58970660160657</v>
      </c>
      <c r="AC16" s="4">
        <v>17739.09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103326.75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36034.18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30910.07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12066.79</v>
      </c>
      <c r="AD20" s="4">
        <f t="shared" si="6"/>
        <v>89.035336583335862</v>
      </c>
      <c r="AE20" s="4">
        <f t="shared" si="12"/>
        <v>1486.0200000000004</v>
      </c>
      <c r="AF20" s="4">
        <f t="shared" si="13"/>
        <v>10.964663416664148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63618.16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7</v>
      </c>
      <c r="X22" s="3"/>
      <c r="Y22" s="4">
        <f t="shared" si="10"/>
        <v>7.5471698113207548</v>
      </c>
      <c r="Z22" s="4">
        <v>5019.13</v>
      </c>
      <c r="AA22" s="4">
        <f t="shared" si="11"/>
        <v>19322.63</v>
      </c>
      <c r="AB22" s="4">
        <f t="shared" si="5"/>
        <v>384.97966779103155</v>
      </c>
      <c r="AC22" s="4">
        <v>19322.63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54678.06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4</v>
      </c>
      <c r="W23" s="3">
        <v>4</v>
      </c>
      <c r="X23" s="3"/>
      <c r="Y23" s="4">
        <f t="shared" si="10"/>
        <v>11.428571428571429</v>
      </c>
      <c r="Z23" s="4">
        <v>2747.12</v>
      </c>
      <c r="AA23" s="4">
        <f t="shared" si="11"/>
        <v>21055.64</v>
      </c>
      <c r="AB23" s="4">
        <f t="shared" si="5"/>
        <v>766.46233145985616</v>
      </c>
      <c r="AC23" s="4">
        <v>21055.64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/>
      <c r="X25" s="3"/>
      <c r="Y25" s="4">
        <f t="shared" si="10"/>
        <v>0</v>
      </c>
      <c r="Z25" s="4"/>
      <c r="AA25" s="4">
        <f t="shared" si="11"/>
        <v>573.63</v>
      </c>
      <c r="AB25" s="4">
        <f t="shared" si="5"/>
        <v>0</v>
      </c>
      <c r="AC25" s="4">
        <v>573.63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2493.88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1246.94</v>
      </c>
      <c r="AD26" s="4">
        <f t="shared" si="6"/>
        <v>75.903797807388656</v>
      </c>
      <c r="AE26" s="4">
        <f t="shared" si="12"/>
        <v>395.84999999999991</v>
      </c>
      <c r="AF26" s="4">
        <f t="shared" si="13"/>
        <v>24.096202192611347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12500.57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4</v>
      </c>
      <c r="X30" s="3"/>
      <c r="Y30" s="4">
        <f t="shared" si="10"/>
        <v>17.647058823529413</v>
      </c>
      <c r="Z30" s="4">
        <v>1045.97</v>
      </c>
      <c r="AA30" s="4">
        <f t="shared" si="11"/>
        <v>6345.95</v>
      </c>
      <c r="AB30" s="4">
        <f t="shared" si="5"/>
        <v>606.70478120787402</v>
      </c>
      <c r="AC30" s="4">
        <v>6345.95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87921.88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5</v>
      </c>
      <c r="W33" s="3">
        <v>10</v>
      </c>
      <c r="X33" s="3"/>
      <c r="Y33" s="4">
        <f t="shared" si="10"/>
        <v>6.756756756756757</v>
      </c>
      <c r="Z33" s="4">
        <v>7225.12</v>
      </c>
      <c r="AA33" s="4">
        <f t="shared" si="11"/>
        <v>27047.75</v>
      </c>
      <c r="AB33" s="4">
        <f t="shared" si="5"/>
        <v>374.35710410346127</v>
      </c>
      <c r="AC33" s="4">
        <v>27047.75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41647.5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5</v>
      </c>
      <c r="W36" s="3">
        <v>10</v>
      </c>
      <c r="X36" s="3"/>
      <c r="Y36" s="4">
        <f t="shared" si="10"/>
        <v>9.2592592592592595</v>
      </c>
      <c r="Z36" s="4">
        <v>6535.55</v>
      </c>
      <c r="AA36" s="4">
        <f t="shared" si="11"/>
        <v>16046.240000000002</v>
      </c>
      <c r="AB36" s="4">
        <f t="shared" si="5"/>
        <v>245.52241203877259</v>
      </c>
      <c r="AC36" s="4">
        <v>9510.69</v>
      </c>
      <c r="AD36" s="4">
        <f t="shared" si="6"/>
        <v>59.270520695190896</v>
      </c>
      <c r="AE36" s="4">
        <f t="shared" si="12"/>
        <v>6535.5500000000011</v>
      </c>
      <c r="AF36" s="4">
        <f t="shared" si="13"/>
        <v>40.729479304809104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18061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3</v>
      </c>
      <c r="X38" s="3"/>
      <c r="Y38" s="4">
        <f t="shared" si="10"/>
        <v>2.5</v>
      </c>
      <c r="Z38" s="4">
        <v>1716.28</v>
      </c>
      <c r="AA38" s="4">
        <f t="shared" si="11"/>
        <v>7971.12</v>
      </c>
      <c r="AB38" s="4">
        <f t="shared" si="5"/>
        <v>464.44169948959376</v>
      </c>
      <c r="AC38" s="4">
        <v>6254.84</v>
      </c>
      <c r="AD38" s="4">
        <f t="shared" si="6"/>
        <v>78.468772267887076</v>
      </c>
      <c r="AE38" s="4">
        <f t="shared" si="12"/>
        <v>1716.2799999999997</v>
      </c>
      <c r="AF38" s="4">
        <f t="shared" si="13"/>
        <v>21.531227732112924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20803.09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2</v>
      </c>
      <c r="X39" s="3"/>
      <c r="Y39" s="4">
        <f t="shared" si="10"/>
        <v>3.7037037037037033</v>
      </c>
      <c r="Z39" s="4">
        <v>941.78</v>
      </c>
      <c r="AA39" s="4">
        <f t="shared" si="11"/>
        <v>5136.2199999999993</v>
      </c>
      <c r="AB39" s="4">
        <f t="shared" si="5"/>
        <v>545.37365414427995</v>
      </c>
      <c r="AC39" s="4">
        <v>5136.22</v>
      </c>
      <c r="AD39" s="4">
        <f t="shared" si="6"/>
        <v>100.00000000000003</v>
      </c>
      <c r="AE39" s="4">
        <f t="shared" si="12"/>
        <v>-9.0949470177292824E-13</v>
      </c>
      <c r="AF39" s="4">
        <f t="shared" si="13"/>
        <v>-1.7707471677087982E-14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2</v>
      </c>
      <c r="X41" s="3"/>
      <c r="Y41" s="4">
        <f t="shared" si="10"/>
        <v>100</v>
      </c>
      <c r="Z41" s="4">
        <v>854.12</v>
      </c>
      <c r="AA41" s="4">
        <f t="shared" si="11"/>
        <v>854.12</v>
      </c>
      <c r="AB41" s="4">
        <f t="shared" si="5"/>
        <v>100</v>
      </c>
      <c r="AC41" s="4"/>
      <c r="AD41" s="4">
        <f t="shared" si="6"/>
        <v>0</v>
      </c>
      <c r="AE41" s="4">
        <f t="shared" si="12"/>
        <v>854.12</v>
      </c>
      <c r="AF41" s="4">
        <f t="shared" si="13"/>
        <v>100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52586.7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9</v>
      </c>
      <c r="X42" s="3"/>
      <c r="Y42" s="4">
        <f t="shared" si="10"/>
        <v>20.689655172413794</v>
      </c>
      <c r="Z42" s="4">
        <v>7754.64</v>
      </c>
      <c r="AA42" s="4">
        <f t="shared" si="11"/>
        <v>18577.87</v>
      </c>
      <c r="AB42" s="4">
        <f t="shared" si="5"/>
        <v>239.571018125922</v>
      </c>
      <c r="AC42" s="4">
        <v>18577.87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24758.959999999999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/>
      <c r="W43" s="3"/>
      <c r="X43" s="3"/>
      <c r="Y43" s="4">
        <f t="shared" si="10"/>
        <v>0</v>
      </c>
      <c r="Z43" s="4"/>
      <c r="AA43" s="4">
        <f t="shared" si="11"/>
        <v>8465.99</v>
      </c>
      <c r="AB43" s="4">
        <f t="shared" si="5"/>
        <v>0</v>
      </c>
      <c r="AC43" s="4">
        <v>8465.99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>
        <v>1123.94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10</v>
      </c>
      <c r="X46" s="3"/>
      <c r="Y46" s="4">
        <f t="shared" si="10"/>
        <v>19.444444444444446</v>
      </c>
      <c r="Z46" s="4">
        <v>7952.88</v>
      </c>
      <c r="AA46" s="4">
        <f t="shared" si="11"/>
        <v>7952.88</v>
      </c>
      <c r="AB46" s="4">
        <f t="shared" si="5"/>
        <v>100</v>
      </c>
      <c r="AC46" s="4"/>
      <c r="AD46" s="4">
        <f t="shared" si="6"/>
        <v>0</v>
      </c>
      <c r="AE46" s="4">
        <f t="shared" si="12"/>
        <v>7952.88</v>
      </c>
      <c r="AF46" s="4">
        <f t="shared" si="13"/>
        <v>100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14457.08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4919.43</v>
      </c>
      <c r="AD47" s="4">
        <f t="shared" si="6"/>
        <v>66.949146775793722</v>
      </c>
      <c r="AE47" s="4">
        <f t="shared" si="12"/>
        <v>2428.58</v>
      </c>
      <c r="AF47" s="4">
        <f t="shared" si="13"/>
        <v>33.050853224206278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/>
      <c r="AD49" s="4">
        <f t="shared" si="6"/>
        <v>0</v>
      </c>
      <c r="AE49" s="4">
        <f t="shared" si="12"/>
        <v>814.23</v>
      </c>
      <c r="AF49" s="4">
        <f t="shared" si="13"/>
        <v>100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47561.440000000002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2</v>
      </c>
      <c r="X50" s="3"/>
      <c r="Y50" s="4">
        <f t="shared" si="10"/>
        <v>1.4705882352941175</v>
      </c>
      <c r="Z50" s="4">
        <v>1011.53</v>
      </c>
      <c r="AA50" s="4">
        <f t="shared" si="11"/>
        <v>7850.6399999999994</v>
      </c>
      <c r="AB50" s="4">
        <f t="shared" si="5"/>
        <v>776.11538955839171</v>
      </c>
      <c r="AC50" s="4">
        <v>7850.64</v>
      </c>
      <c r="AD50" s="4">
        <f t="shared" si="6"/>
        <v>100.00000000000003</v>
      </c>
      <c r="AE50" s="4">
        <f t="shared" si="12"/>
        <v>-9.0949470177292824E-13</v>
      </c>
      <c r="AF50" s="4">
        <f t="shared" si="13"/>
        <v>-1.158497526027086E-14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24494.959999999999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0"/>
        <v>3.3333333333333335</v>
      </c>
      <c r="Z51" s="4">
        <v>814.23</v>
      </c>
      <c r="AA51" s="4">
        <f t="shared" si="11"/>
        <v>1008.9300000000001</v>
      </c>
      <c r="AB51" s="4">
        <f t="shared" si="5"/>
        <v>123.91216241111233</v>
      </c>
      <c r="AC51" s="4">
        <v>848.66</v>
      </c>
      <c r="AD51" s="4">
        <f t="shared" si="6"/>
        <v>84.114854350648699</v>
      </c>
      <c r="AE51" s="4">
        <f t="shared" si="12"/>
        <v>160.2700000000001</v>
      </c>
      <c r="AF51" s="4">
        <f t="shared" si="13"/>
        <v>15.885145649351301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/>
      <c r="W52" s="3"/>
      <c r="X52" s="3">
        <v>1</v>
      </c>
      <c r="Y52" s="4">
        <f t="shared" si="10"/>
        <v>0</v>
      </c>
      <c r="Z52" s="4"/>
      <c r="AA52" s="4">
        <f t="shared" si="11"/>
        <v>5394.9</v>
      </c>
      <c r="AB52" s="4">
        <f t="shared" si="5"/>
        <v>0</v>
      </c>
      <c r="AC52" s="4">
        <v>5394.9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15702.97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5511.23</v>
      </c>
      <c r="AD54" s="4">
        <f t="shared" si="6"/>
        <v>40.459490808715572</v>
      </c>
      <c r="AE54" s="4">
        <f t="shared" si="12"/>
        <v>8110.369999999999</v>
      </c>
      <c r="AF54" s="4">
        <f t="shared" si="13"/>
        <v>59.540509191284428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31259.18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/>
      <c r="W55" s="3"/>
      <c r="X55" s="3"/>
      <c r="Y55" s="4">
        <f t="shared" si="10"/>
        <v>0</v>
      </c>
      <c r="Z55" s="4"/>
      <c r="AA55" s="4">
        <f t="shared" si="11"/>
        <v>8720.0400000000009</v>
      </c>
      <c r="AB55" s="4">
        <f t="shared" si="5"/>
        <v>0</v>
      </c>
      <c r="AC55" s="4">
        <v>8720.0400000000009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14359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>
        <v>3148.77</v>
      </c>
      <c r="AD56" s="4">
        <f t="shared" si="6"/>
        <v>92.759297228506782</v>
      </c>
      <c r="AE56" s="4">
        <f t="shared" si="12"/>
        <v>245.78999999999996</v>
      </c>
      <c r="AF56" s="4">
        <f t="shared" si="13"/>
        <v>7.2407027714932113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28573.260000000002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1">
        <f t="shared" si="9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/>
      <c r="W57" s="3"/>
      <c r="X57" s="3"/>
      <c r="Y57" s="4">
        <f t="shared" si="10"/>
        <v>0</v>
      </c>
      <c r="Z57" s="4"/>
      <c r="AA57" s="4">
        <f t="shared" si="11"/>
        <v>14954.73</v>
      </c>
      <c r="AB57" s="4">
        <f t="shared" si="5"/>
        <v>0</v>
      </c>
      <c r="AC57" s="4">
        <v>13618.53</v>
      </c>
      <c r="AD57" s="4">
        <f t="shared" si="6"/>
        <v>91.065034273437234</v>
      </c>
      <c r="AE57" s="4">
        <f t="shared" si="12"/>
        <v>1336.1999999999989</v>
      </c>
      <c r="AF57" s="4">
        <f t="shared" si="13"/>
        <v>8.9349657265627584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72792.91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2</v>
      </c>
      <c r="X58" s="3"/>
      <c r="Y58" s="4">
        <f t="shared" si="10"/>
        <v>1.8518518518518516</v>
      </c>
      <c r="Z58" s="4">
        <v>1437.35</v>
      </c>
      <c r="AA58" s="4">
        <f t="shared" si="11"/>
        <v>25925.719999999998</v>
      </c>
      <c r="AB58" s="4">
        <f t="shared" si="5"/>
        <v>1803.7165617281805</v>
      </c>
      <c r="AC58" s="4">
        <v>25925.72</v>
      </c>
      <c r="AD58" s="4">
        <f t="shared" si="6"/>
        <v>100.00000000000003</v>
      </c>
      <c r="AE58" s="4">
        <f t="shared" si="12"/>
        <v>-3.637978807091713E-12</v>
      </c>
      <c r="AF58" s="4">
        <f t="shared" si="13"/>
        <v>-1.4032315426887714E-14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10611.55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1408.32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>
        <v>704.16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51570.740000000005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11</v>
      </c>
      <c r="X63" s="3"/>
      <c r="Y63" s="4">
        <f t="shared" si="10"/>
        <v>6.5217391304347823</v>
      </c>
      <c r="Z63" s="4">
        <v>20794.759999999998</v>
      </c>
      <c r="AA63" s="4">
        <f t="shared" si="11"/>
        <v>30500.11</v>
      </c>
      <c r="AB63" s="4">
        <f t="shared" si="5"/>
        <v>146.6720943160681</v>
      </c>
      <c r="AC63" s="4">
        <v>19207.22</v>
      </c>
      <c r="AD63" s="4">
        <f t="shared" si="6"/>
        <v>62.974264682979829</v>
      </c>
      <c r="AE63" s="4">
        <f t="shared" si="12"/>
        <v>11292.89</v>
      </c>
      <c r="AF63" s="4">
        <f t="shared" si="13"/>
        <v>37.025735317020164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19443.25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6</v>
      </c>
      <c r="X64" s="3"/>
      <c r="Y64" s="4">
        <f t="shared" si="10"/>
        <v>15.151515151515152</v>
      </c>
      <c r="Z64" s="4">
        <v>1398.54</v>
      </c>
      <c r="AA64" s="4">
        <f t="shared" si="11"/>
        <v>5540.39</v>
      </c>
      <c r="AB64" s="4">
        <f t="shared" si="5"/>
        <v>396.15527621662596</v>
      </c>
      <c r="AC64" s="4">
        <v>4141.8500000000004</v>
      </c>
      <c r="AD64" s="4">
        <f t="shared" si="6"/>
        <v>74.757372675930753</v>
      </c>
      <c r="AE64" s="4">
        <f t="shared" si="12"/>
        <v>1398.54</v>
      </c>
      <c r="AF64" s="4">
        <f t="shared" si="13"/>
        <v>25.242627324069243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/>
      <c r="AD68" s="4">
        <f t="shared" si="6"/>
        <v>0</v>
      </c>
      <c r="AE68" s="4">
        <f t="shared" si="12"/>
        <v>1322.42</v>
      </c>
      <c r="AF68" s="4">
        <f t="shared" si="13"/>
        <v>100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14885.53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28595.54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3</v>
      </c>
      <c r="X70" s="3"/>
      <c r="Y70" s="4">
        <f t="shared" si="10"/>
        <v>7.6923076923076925</v>
      </c>
      <c r="Z70" s="4">
        <v>3247.39</v>
      </c>
      <c r="AA70" s="4">
        <f t="shared" si="11"/>
        <v>8906.2999999999993</v>
      </c>
      <c r="AB70" s="4">
        <f t="shared" si="5"/>
        <v>274.2602520793622</v>
      </c>
      <c r="AC70" s="4">
        <v>5658.91</v>
      </c>
      <c r="AD70" s="4">
        <f t="shared" si="6"/>
        <v>63.538281890347278</v>
      </c>
      <c r="AE70" s="4">
        <f t="shared" si="12"/>
        <v>3247.3899999999994</v>
      </c>
      <c r="AF70" s="4">
        <f t="shared" si="13"/>
        <v>36.461718109652715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16301.73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1</v>
      </c>
      <c r="X73" s="3"/>
      <c r="Y73" s="4">
        <f>IF(H73=0,0,V73/H73)*100</f>
        <v>4.5454545454545459</v>
      </c>
      <c r="Z73" s="4">
        <v>262.57</v>
      </c>
      <c r="AA73" s="4">
        <f t="shared" si="22"/>
        <v>3371.29</v>
      </c>
      <c r="AB73" s="4">
        <f t="shared" si="18"/>
        <v>1283.9585634307041</v>
      </c>
      <c r="AC73" s="4">
        <v>3108.72</v>
      </c>
      <c r="AD73" s="4">
        <f t="shared" si="19"/>
        <v>92.211586662672147</v>
      </c>
      <c r="AE73" s="4">
        <f t="shared" si="23"/>
        <v>262.57000000000016</v>
      </c>
      <c r="AF73" s="4">
        <f t="shared" si="24"/>
        <v>7.788413337327853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45178.22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10534.82</v>
      </c>
      <c r="AD75" s="4">
        <f t="shared" si="19"/>
        <v>62.728955668597287</v>
      </c>
      <c r="AE75" s="4">
        <f t="shared" si="23"/>
        <v>6259.3700000000026</v>
      </c>
      <c r="AF75" s="4">
        <f t="shared" si="24"/>
        <v>37.271044331402713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13470.34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8</v>
      </c>
      <c r="X77" s="3"/>
      <c r="Y77" s="4">
        <f t="shared" si="21"/>
        <v>33.333333333333329</v>
      </c>
      <c r="Z77" s="4">
        <v>3504.61</v>
      </c>
      <c r="AA77" s="4">
        <f t="shared" si="22"/>
        <v>7744.1900000000005</v>
      </c>
      <c r="AB77" s="4">
        <f t="shared" si="18"/>
        <v>220.97152036888556</v>
      </c>
      <c r="AC77" s="4">
        <v>7744.19</v>
      </c>
      <c r="AD77" s="4">
        <f t="shared" si="19"/>
        <v>99.999999999999986</v>
      </c>
      <c r="AE77" s="4">
        <f t="shared" si="23"/>
        <v>9.0949470177292824E-13</v>
      </c>
      <c r="AF77" s="4">
        <f t="shared" si="24"/>
        <v>1.1744219883201835E-14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46004.71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14706.29</v>
      </c>
      <c r="AD78" s="4">
        <f t="shared" si="19"/>
        <v>100.00000000000003</v>
      </c>
      <c r="AE78" s="4">
        <f t="shared" si="23"/>
        <v>-1.8189894035458565E-12</v>
      </c>
      <c r="AF78" s="4">
        <f t="shared" si="24"/>
        <v>-1.236878508138937E-14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/>
      <c r="W80" s="3"/>
      <c r="X80" s="3"/>
      <c r="Y80" s="4">
        <f t="shared" si="21"/>
        <v>0</v>
      </c>
      <c r="Z80" s="4"/>
      <c r="AA80" s="4">
        <f t="shared" si="22"/>
        <v>0</v>
      </c>
      <c r="AB80" s="4">
        <f t="shared" si="18"/>
        <v>0</v>
      </c>
      <c r="AC80" s="4"/>
      <c r="AD80" s="4">
        <f t="shared" si="19"/>
        <v>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20619.510000000002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3</v>
      </c>
      <c r="X82" s="3"/>
      <c r="Y82" s="4">
        <f t="shared" si="21"/>
        <v>9.0909090909090917</v>
      </c>
      <c r="Z82" s="4">
        <v>2062.5500000000002</v>
      </c>
      <c r="AA82" s="4">
        <f t="shared" si="22"/>
        <v>5628.67</v>
      </c>
      <c r="AB82" s="4">
        <f t="shared" si="18"/>
        <v>272.89859639766308</v>
      </c>
      <c r="AC82" s="4">
        <v>5628.67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12773.33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10</v>
      </c>
      <c r="X83" s="3"/>
      <c r="Y83" s="4">
        <f t="shared" si="21"/>
        <v>25</v>
      </c>
      <c r="Z83" s="4">
        <v>4051.19</v>
      </c>
      <c r="AA83" s="4">
        <f t="shared" si="22"/>
        <v>9439.02</v>
      </c>
      <c r="AB83" s="4">
        <f t="shared" si="18"/>
        <v>232.99376232662502</v>
      </c>
      <c r="AC83" s="4">
        <v>5387.83</v>
      </c>
      <c r="AD83" s="4">
        <f t="shared" si="19"/>
        <v>57.08039605806534</v>
      </c>
      <c r="AE83" s="4">
        <f t="shared" si="23"/>
        <v>4051.1900000000005</v>
      </c>
      <c r="AF83" s="4">
        <f t="shared" si="24"/>
        <v>42.919603941934653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84629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2</v>
      </c>
      <c r="X84" s="3"/>
      <c r="Y84" s="4">
        <f t="shared" si="21"/>
        <v>1.8867924528301887</v>
      </c>
      <c r="Z84" s="4">
        <v>1428.17</v>
      </c>
      <c r="AA84" s="4">
        <f t="shared" si="22"/>
        <v>31316.17</v>
      </c>
      <c r="AB84" s="4">
        <f t="shared" si="18"/>
        <v>2192.7480622054795</v>
      </c>
      <c r="AC84" s="4">
        <v>31316.17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51427.05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17569.75</v>
      </c>
      <c r="AD85" s="4">
        <f t="shared" si="19"/>
        <v>92.525789890268229</v>
      </c>
      <c r="AE85" s="4">
        <f t="shared" si="23"/>
        <v>1419.2799999999988</v>
      </c>
      <c r="AF85" s="4">
        <f t="shared" si="24"/>
        <v>7.4742101097317715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58017.94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10</v>
      </c>
      <c r="X86" s="3"/>
      <c r="Y86" s="4">
        <f t="shared" si="21"/>
        <v>9.7222222222222232</v>
      </c>
      <c r="Z86" s="4">
        <v>10501.42</v>
      </c>
      <c r="AA86" s="4">
        <f t="shared" si="22"/>
        <v>18207.68</v>
      </c>
      <c r="AB86" s="4">
        <f t="shared" si="18"/>
        <v>173.38302819999581</v>
      </c>
      <c r="AC86" s="4">
        <v>9642.48</v>
      </c>
      <c r="AD86" s="4">
        <f t="shared" si="19"/>
        <v>52.958312096873406</v>
      </c>
      <c r="AE86" s="4">
        <f t="shared" si="23"/>
        <v>8565.2000000000007</v>
      </c>
      <c r="AF86" s="4">
        <f t="shared" si="24"/>
        <v>47.041687903126594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3</v>
      </c>
      <c r="W87" s="3">
        <v>6</v>
      </c>
      <c r="X87" s="3"/>
      <c r="Y87" s="4">
        <f t="shared" si="21"/>
        <v>10.714285714285714</v>
      </c>
      <c r="Z87" s="4">
        <v>1533.09</v>
      </c>
      <c r="AA87" s="4">
        <f t="shared" si="22"/>
        <v>1533.09</v>
      </c>
      <c r="AB87" s="4">
        <f t="shared" si="18"/>
        <v>100</v>
      </c>
      <c r="AC87" s="4"/>
      <c r="AD87" s="4">
        <f t="shared" si="19"/>
        <v>0</v>
      </c>
      <c r="AE87" s="4">
        <f t="shared" si="23"/>
        <v>1533.09</v>
      </c>
      <c r="AF87" s="4">
        <f t="shared" si="24"/>
        <v>100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27601.079999999998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/>
      <c r="W91" s="3"/>
      <c r="X91" s="3"/>
      <c r="Y91" s="4">
        <f t="shared" si="21"/>
        <v>0</v>
      </c>
      <c r="Z91" s="4"/>
      <c r="AA91" s="4">
        <f t="shared" si="22"/>
        <v>6677.57</v>
      </c>
      <c r="AB91" s="4">
        <f t="shared" si="18"/>
        <v>0</v>
      </c>
      <c r="AC91" s="4">
        <v>6677.57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16852.86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/>
      <c r="X93" s="3"/>
      <c r="Y93" s="4">
        <f t="shared" si="21"/>
        <v>0</v>
      </c>
      <c r="Z93" s="4"/>
      <c r="AA93" s="4">
        <f t="shared" si="22"/>
        <v>1206.3699999999999</v>
      </c>
      <c r="AB93" s="4">
        <f t="shared" si="18"/>
        <v>0</v>
      </c>
      <c r="AC93" s="4">
        <v>1206.3699999999999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13082.849999999999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4</v>
      </c>
      <c r="W94" s="3">
        <v>5</v>
      </c>
      <c r="X94" s="3"/>
      <c r="Y94" s="4">
        <f t="shared" si="21"/>
        <v>8.5106382978723403</v>
      </c>
      <c r="Z94" s="4">
        <v>3394.57</v>
      </c>
      <c r="AA94" s="4">
        <f t="shared" si="22"/>
        <v>5749.6900000000005</v>
      </c>
      <c r="AB94" s="4">
        <f t="shared" si="18"/>
        <v>169.37903769844195</v>
      </c>
      <c r="AC94" s="4">
        <v>2355.12</v>
      </c>
      <c r="AD94" s="4">
        <f t="shared" si="19"/>
        <v>40.960817017960963</v>
      </c>
      <c r="AE94" s="4">
        <f t="shared" si="23"/>
        <v>3394.5700000000006</v>
      </c>
      <c r="AF94" s="4">
        <f t="shared" si="24"/>
        <v>59.039182982039037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/>
      <c r="W95" s="3"/>
      <c r="X95" s="3"/>
      <c r="Y95" s="4">
        <f t="shared" si="21"/>
        <v>0</v>
      </c>
      <c r="Z95" s="4"/>
      <c r="AA95" s="4">
        <f t="shared" si="22"/>
        <v>4678.1899999999996</v>
      </c>
      <c r="AB95" s="4">
        <f t="shared" si="18"/>
        <v>0</v>
      </c>
      <c r="AC95" s="4">
        <v>4678.1899999999996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3474.12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2</v>
      </c>
      <c r="X99" s="3"/>
      <c r="Y99" s="4">
        <f t="shared" si="21"/>
        <v>33.333333333333329</v>
      </c>
      <c r="Z99" s="4">
        <v>802.28</v>
      </c>
      <c r="AA99" s="4">
        <f t="shared" si="22"/>
        <v>2234.84</v>
      </c>
      <c r="AB99" s="4">
        <f t="shared" si="18"/>
        <v>278.56110086254182</v>
      </c>
      <c r="AC99" s="4">
        <v>1432.56</v>
      </c>
      <c r="AD99" s="4">
        <f t="shared" si="19"/>
        <v>64.101233197902303</v>
      </c>
      <c r="AE99" s="4">
        <f t="shared" si="23"/>
        <v>802.2800000000002</v>
      </c>
      <c r="AF99" s="4">
        <f t="shared" si="24"/>
        <v>35.898766802097697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20552.059999999998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/>
      <c r="W100" s="3"/>
      <c r="X100" s="3"/>
      <c r="Y100" s="4">
        <f t="shared" si="21"/>
        <v>0</v>
      </c>
      <c r="Z100" s="4"/>
      <c r="AA100" s="4">
        <f t="shared" si="22"/>
        <v>4975.84</v>
      </c>
      <c r="AB100" s="4">
        <f t="shared" si="18"/>
        <v>0</v>
      </c>
      <c r="AC100" s="4">
        <v>4975.84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2311535.3000000003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1112186.3599999994</v>
      </c>
      <c r="S101" s="4">
        <f>IF(P101=0,0,R101/P101)*100</f>
        <v>66.900664264011894</v>
      </c>
      <c r="T101" s="10">
        <f>SUM(T7:T100)</f>
        <v>550258.05999999994</v>
      </c>
      <c r="U101" s="4">
        <f>IF(P101=0,0,T101/P101)*100</f>
        <v>33.099335735988099</v>
      </c>
      <c r="V101" s="9">
        <f>SUM(V7:V100)</f>
        <v>130</v>
      </c>
      <c r="W101" s="9">
        <f>SUM(W7:W100)</f>
        <v>231</v>
      </c>
      <c r="X101" s="9">
        <f>SUM(X7:X100)</f>
        <v>2</v>
      </c>
      <c r="Y101" s="4">
        <f>IF(H101=0,0,V101/H101)*100</f>
        <v>4.5311955385151617</v>
      </c>
      <c r="Z101" s="10">
        <f>SUM(Z7:Z100)</f>
        <v>183899.43000000002</v>
      </c>
      <c r="AA101" s="10">
        <f>SUM(AA7:AA100)</f>
        <v>734157.48999999976</v>
      </c>
      <c r="AB101" s="4">
        <f t="shared" si="18"/>
        <v>399.21683824686119</v>
      </c>
      <c r="AC101" s="10">
        <f>SUM(AC7:AC100)</f>
        <v>649090.87999999989</v>
      </c>
      <c r="AD101" s="4">
        <f t="shared" si="19"/>
        <v>88.413029743795178</v>
      </c>
      <c r="AE101" s="10">
        <f>SUM(AE7:AE100)</f>
        <v>85066.609999999986</v>
      </c>
      <c r="AF101" s="4">
        <f t="shared" si="24"/>
        <v>11.586970256204838</v>
      </c>
    </row>
  </sheetData>
  <sheetProtection algorithmName="SHA-512" hashValue="fmvc7/ZZZ2bdydHZA7gJhNDpz9rrXcfHLu3B8FqHZ+nXuoFfuCOJiguVx2/qJ8T8Ip0RmLlPKSJyvsZlzIByow==" saltValue="5fJqyWRGp3foiHkDLzR0sw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8" zoomScaleNormal="78" zoomScaleSheetLayoutView="130" workbookViewId="0">
      <selection activeCell="K3" sqref="K3:O3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(гр."&amp;V6&amp;"/гр."&amp;'23.03.2015'!H6&amp;"*100)"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91589.81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8</v>
      </c>
      <c r="X7" s="3"/>
      <c r="Y7" s="4">
        <f>IF(H7=0,0,V7/H7)*100</f>
        <v>2.0618556701030926</v>
      </c>
      <c r="Z7" s="4">
        <v>4829.42</v>
      </c>
      <c r="AA7" s="4">
        <f>SUM(Z7, T7)</f>
        <v>28471.68</v>
      </c>
      <c r="AB7" s="4">
        <f t="shared" ref="AB7:AB70" si="5">IF(Z7=0,0,AA7/Z7)*100</f>
        <v>589.54657080974528</v>
      </c>
      <c r="AC7" s="4">
        <v>23642.26</v>
      </c>
      <c r="AD7" s="4">
        <f t="shared" ref="AD7:AD70" si="6">IF(AA7=0,0,AC7/AA7)*100</f>
        <v>83.037811607885445</v>
      </c>
      <c r="AE7" s="4">
        <f>SUM(AA7, -AC7)</f>
        <v>4829.4200000000019</v>
      </c>
      <c r="AF7" s="4">
        <f>IF(AE7=0,0,AE7/AA7)*100</f>
        <v>16.962188392114559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17448.489999999998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>
        <v>3488.94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31362.080000000002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7915.27</v>
      </c>
      <c r="AD9" s="4">
        <f t="shared" si="6"/>
        <v>61.033689601648277</v>
      </c>
      <c r="AE9" s="4">
        <f t="shared" si="12"/>
        <v>5053.42</v>
      </c>
      <c r="AF9" s="4">
        <f t="shared" si="13"/>
        <v>38.966310398351723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>
        <v>4266.26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75259.570000000007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>
        <v>4</v>
      </c>
      <c r="X15" s="3"/>
      <c r="Y15" s="4">
        <f t="shared" si="10"/>
        <v>0</v>
      </c>
      <c r="Z15" s="4">
        <v>2713.09</v>
      </c>
      <c r="AA15" s="4">
        <f t="shared" si="11"/>
        <v>17709.11</v>
      </c>
      <c r="AB15" s="4">
        <f t="shared" si="5"/>
        <v>652.72843879119375</v>
      </c>
      <c r="AC15" s="4">
        <v>17709.11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68364.490000000005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11</v>
      </c>
      <c r="X16" s="3"/>
      <c r="Y16" s="4">
        <f t="shared" si="10"/>
        <v>3.8461538461538463</v>
      </c>
      <c r="Z16" s="4">
        <v>15452.27</v>
      </c>
      <c r="AA16" s="4">
        <f t="shared" si="11"/>
        <v>27936.73</v>
      </c>
      <c r="AB16" s="4">
        <f t="shared" si="5"/>
        <v>180.79369568354682</v>
      </c>
      <c r="AC16" s="4">
        <v>17739.09</v>
      </c>
      <c r="AD16" s="4">
        <f t="shared" si="6"/>
        <v>63.497374245303583</v>
      </c>
      <c r="AE16" s="4">
        <f t="shared" si="12"/>
        <v>10197.64</v>
      </c>
      <c r="AF16" s="4">
        <f t="shared" si="13"/>
        <v>36.502625754696417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103326.75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36034.18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30910.07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12066.79</v>
      </c>
      <c r="AD20" s="4">
        <f t="shared" si="6"/>
        <v>89.035336583335862</v>
      </c>
      <c r="AE20" s="4">
        <f t="shared" si="12"/>
        <v>1486.0200000000004</v>
      </c>
      <c r="AF20" s="4">
        <f t="shared" si="13"/>
        <v>10.964663416664148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63618.16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7</v>
      </c>
      <c r="X22" s="3"/>
      <c r="Y22" s="4">
        <f t="shared" si="10"/>
        <v>7.5471698113207548</v>
      </c>
      <c r="Z22" s="4">
        <v>5019.13</v>
      </c>
      <c r="AA22" s="4">
        <f t="shared" si="11"/>
        <v>19322.63</v>
      </c>
      <c r="AB22" s="4">
        <f t="shared" si="5"/>
        <v>384.97966779103155</v>
      </c>
      <c r="AC22" s="4">
        <v>19322.63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54678.06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21055.64</v>
      </c>
      <c r="AD23" s="4">
        <f t="shared" si="6"/>
        <v>88.350841416004215</v>
      </c>
      <c r="AE23" s="4">
        <f t="shared" si="12"/>
        <v>2776.2099999999991</v>
      </c>
      <c r="AF23" s="4">
        <f t="shared" si="13"/>
        <v>11.649158583995785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573.63</v>
      </c>
      <c r="AD25" s="4">
        <f t="shared" si="6"/>
        <v>60.256517994075509</v>
      </c>
      <c r="AE25" s="4">
        <f t="shared" si="12"/>
        <v>378.35</v>
      </c>
      <c r="AF25" s="4">
        <f t="shared" si="13"/>
        <v>39.743482005924498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2493.88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1246.94</v>
      </c>
      <c r="AD26" s="4">
        <f t="shared" si="6"/>
        <v>75.903797807388656</v>
      </c>
      <c r="AE26" s="4">
        <f t="shared" si="12"/>
        <v>395.84999999999991</v>
      </c>
      <c r="AF26" s="4">
        <f t="shared" si="13"/>
        <v>24.096202192611347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12500.57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4</v>
      </c>
      <c r="X30" s="3"/>
      <c r="Y30" s="4">
        <f t="shared" si="10"/>
        <v>17.647058823529413</v>
      </c>
      <c r="Z30" s="4">
        <v>1045.97</v>
      </c>
      <c r="AA30" s="4">
        <f t="shared" si="11"/>
        <v>6345.95</v>
      </c>
      <c r="AB30" s="4">
        <f t="shared" si="5"/>
        <v>606.70478120787402</v>
      </c>
      <c r="AC30" s="4">
        <v>6345.95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87921.88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5</v>
      </c>
      <c r="W33" s="3">
        <v>10</v>
      </c>
      <c r="X33" s="3"/>
      <c r="Y33" s="4">
        <f t="shared" si="10"/>
        <v>6.756756756756757</v>
      </c>
      <c r="Z33" s="4">
        <v>7225.12</v>
      </c>
      <c r="AA33" s="4">
        <f t="shared" si="11"/>
        <v>27047.75</v>
      </c>
      <c r="AB33" s="4">
        <f t="shared" si="5"/>
        <v>374.35710410346127</v>
      </c>
      <c r="AC33" s="4">
        <v>27047.75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41647.5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5</v>
      </c>
      <c r="W36" s="3">
        <v>10</v>
      </c>
      <c r="X36" s="3"/>
      <c r="Y36" s="4">
        <f t="shared" si="10"/>
        <v>9.2592592592592595</v>
      </c>
      <c r="Z36" s="4">
        <v>6535.55</v>
      </c>
      <c r="AA36" s="4">
        <f t="shared" si="11"/>
        <v>16046.240000000002</v>
      </c>
      <c r="AB36" s="4">
        <f t="shared" si="5"/>
        <v>245.52241203877259</v>
      </c>
      <c r="AC36" s="4">
        <v>9510.69</v>
      </c>
      <c r="AD36" s="4">
        <f t="shared" si="6"/>
        <v>59.270520695190896</v>
      </c>
      <c r="AE36" s="4">
        <f t="shared" si="12"/>
        <v>6535.5500000000011</v>
      </c>
      <c r="AF36" s="4">
        <f t="shared" si="13"/>
        <v>40.729479304809104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18061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3</v>
      </c>
      <c r="X38" s="3"/>
      <c r="Y38" s="4">
        <f t="shared" si="10"/>
        <v>2.5</v>
      </c>
      <c r="Z38" s="4">
        <v>1716.28</v>
      </c>
      <c r="AA38" s="4">
        <f t="shared" si="11"/>
        <v>7971.12</v>
      </c>
      <c r="AB38" s="4">
        <f t="shared" si="5"/>
        <v>464.44169948959376</v>
      </c>
      <c r="AC38" s="4">
        <v>6254.84</v>
      </c>
      <c r="AD38" s="4">
        <f t="shared" si="6"/>
        <v>78.468772267887076</v>
      </c>
      <c r="AE38" s="4">
        <f t="shared" si="12"/>
        <v>1716.2799999999997</v>
      </c>
      <c r="AF38" s="4">
        <f t="shared" si="13"/>
        <v>21.531227732112924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20803.09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2</v>
      </c>
      <c r="X39" s="3"/>
      <c r="Y39" s="4">
        <f t="shared" si="10"/>
        <v>3.7037037037037033</v>
      </c>
      <c r="Z39" s="4">
        <v>941.78</v>
      </c>
      <c r="AA39" s="4">
        <f t="shared" si="11"/>
        <v>5136.2199999999993</v>
      </c>
      <c r="AB39" s="4">
        <f t="shared" si="5"/>
        <v>545.37365414427995</v>
      </c>
      <c r="AC39" s="4">
        <v>5136.22</v>
      </c>
      <c r="AD39" s="4">
        <f t="shared" si="6"/>
        <v>100.00000000000003</v>
      </c>
      <c r="AE39" s="4">
        <f t="shared" si="12"/>
        <v>-9.0949470177292824E-13</v>
      </c>
      <c r="AF39" s="4">
        <f t="shared" si="13"/>
        <v>-1.7707471677087982E-14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2</v>
      </c>
      <c r="X41" s="3"/>
      <c r="Y41" s="4">
        <f t="shared" si="10"/>
        <v>100</v>
      </c>
      <c r="Z41" s="4">
        <v>854.12</v>
      </c>
      <c r="AA41" s="4">
        <f t="shared" si="11"/>
        <v>854.12</v>
      </c>
      <c r="AB41" s="4">
        <f t="shared" si="5"/>
        <v>100</v>
      </c>
      <c r="AC41" s="4"/>
      <c r="AD41" s="4">
        <f t="shared" si="6"/>
        <v>0</v>
      </c>
      <c r="AE41" s="4">
        <f t="shared" si="12"/>
        <v>854.12</v>
      </c>
      <c r="AF41" s="4">
        <f t="shared" si="13"/>
        <v>100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52586.7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9</v>
      </c>
      <c r="X42" s="3"/>
      <c r="Y42" s="4">
        <f t="shared" si="10"/>
        <v>20.689655172413794</v>
      </c>
      <c r="Z42" s="4">
        <v>7754.64</v>
      </c>
      <c r="AA42" s="4">
        <f t="shared" si="11"/>
        <v>18577.87</v>
      </c>
      <c r="AB42" s="4">
        <f t="shared" si="5"/>
        <v>239.571018125922</v>
      </c>
      <c r="AC42" s="4">
        <v>18577.87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24758.959999999999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8465.99</v>
      </c>
      <c r="AD43" s="4">
        <f t="shared" si="6"/>
        <v>81.734065651860348</v>
      </c>
      <c r="AE43" s="4">
        <f t="shared" si="12"/>
        <v>1891.9799999999996</v>
      </c>
      <c r="AF43" s="4">
        <f t="shared" si="13"/>
        <v>18.265934348139641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>
        <v>1123.94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10</v>
      </c>
      <c r="X46" s="3"/>
      <c r="Y46" s="4">
        <f t="shared" si="10"/>
        <v>19.444444444444446</v>
      </c>
      <c r="Z46" s="4">
        <v>7952.88</v>
      </c>
      <c r="AA46" s="4">
        <f t="shared" si="11"/>
        <v>7952.88</v>
      </c>
      <c r="AB46" s="4">
        <f t="shared" si="5"/>
        <v>100</v>
      </c>
      <c r="AC46" s="4"/>
      <c r="AD46" s="4">
        <f t="shared" si="6"/>
        <v>0</v>
      </c>
      <c r="AE46" s="4">
        <f t="shared" si="12"/>
        <v>7952.88</v>
      </c>
      <c r="AF46" s="4">
        <f t="shared" si="13"/>
        <v>100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14457.08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4919.43</v>
      </c>
      <c r="AD47" s="4">
        <f t="shared" si="6"/>
        <v>66.949146775793722</v>
      </c>
      <c r="AE47" s="4">
        <f t="shared" si="12"/>
        <v>2428.58</v>
      </c>
      <c r="AF47" s="4">
        <f t="shared" si="13"/>
        <v>33.050853224206278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/>
      <c r="AD49" s="4">
        <f t="shared" si="6"/>
        <v>0</v>
      </c>
      <c r="AE49" s="4">
        <f t="shared" si="12"/>
        <v>814.23</v>
      </c>
      <c r="AF49" s="4">
        <f t="shared" si="13"/>
        <v>100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47561.440000000002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2</v>
      </c>
      <c r="X50" s="3"/>
      <c r="Y50" s="4">
        <f t="shared" si="10"/>
        <v>1.4705882352941175</v>
      </c>
      <c r="Z50" s="4">
        <v>1011.53</v>
      </c>
      <c r="AA50" s="4">
        <f t="shared" si="11"/>
        <v>7850.6399999999994</v>
      </c>
      <c r="AB50" s="4">
        <f t="shared" si="5"/>
        <v>776.11538955839171</v>
      </c>
      <c r="AC50" s="4">
        <v>7850.64</v>
      </c>
      <c r="AD50" s="4">
        <f t="shared" si="6"/>
        <v>100.00000000000003</v>
      </c>
      <c r="AE50" s="4">
        <f t="shared" si="12"/>
        <v>-9.0949470177292824E-13</v>
      </c>
      <c r="AF50" s="4">
        <f t="shared" si="13"/>
        <v>-1.158497526027086E-14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24494.959999999999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0"/>
        <v>3.3333333333333335</v>
      </c>
      <c r="Z51" s="4">
        <v>814.23</v>
      </c>
      <c r="AA51" s="4">
        <f t="shared" si="11"/>
        <v>1008.9300000000001</v>
      </c>
      <c r="AB51" s="4">
        <f t="shared" si="5"/>
        <v>123.91216241111233</v>
      </c>
      <c r="AC51" s="4">
        <v>848.66</v>
      </c>
      <c r="AD51" s="4">
        <f t="shared" si="6"/>
        <v>84.114854350648699</v>
      </c>
      <c r="AE51" s="4">
        <f t="shared" si="12"/>
        <v>160.2700000000001</v>
      </c>
      <c r="AF51" s="4">
        <f t="shared" si="13"/>
        <v>15.885145649351301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5394.9</v>
      </c>
      <c r="AD52" s="4">
        <f t="shared" si="6"/>
        <v>35.17014647871531</v>
      </c>
      <c r="AE52" s="4">
        <f t="shared" si="12"/>
        <v>9944.5300000000007</v>
      </c>
      <c r="AF52" s="4">
        <f t="shared" si="13"/>
        <v>64.82985352128469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15702.97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5511.23</v>
      </c>
      <c r="AD54" s="4">
        <f t="shared" si="6"/>
        <v>40.459490808715572</v>
      </c>
      <c r="AE54" s="4">
        <f t="shared" si="12"/>
        <v>8110.369999999999</v>
      </c>
      <c r="AF54" s="4">
        <f t="shared" si="13"/>
        <v>59.540509191284428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31259.18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8720.0400000000009</v>
      </c>
      <c r="AD55" s="4">
        <f t="shared" si="6"/>
        <v>59.35751233262382</v>
      </c>
      <c r="AE55" s="4">
        <f t="shared" si="12"/>
        <v>5970.67</v>
      </c>
      <c r="AF55" s="4">
        <f t="shared" si="13"/>
        <v>40.64248766737618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14359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>
        <v>3148.77</v>
      </c>
      <c r="AD56" s="4">
        <f t="shared" si="6"/>
        <v>92.759297228506782</v>
      </c>
      <c r="AE56" s="4">
        <f t="shared" si="12"/>
        <v>245.78999999999996</v>
      </c>
      <c r="AF56" s="4">
        <f t="shared" si="13"/>
        <v>7.2407027714932113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28573.260000000002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1">
        <f t="shared" si="9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19435.57</v>
      </c>
      <c r="AB57" s="4">
        <f t="shared" si="5"/>
        <v>433.74835968255951</v>
      </c>
      <c r="AC57" s="4">
        <v>13618.53</v>
      </c>
      <c r="AD57" s="4">
        <f t="shared" si="6"/>
        <v>70.07013429500654</v>
      </c>
      <c r="AE57" s="4">
        <f t="shared" si="12"/>
        <v>5817.0399999999991</v>
      </c>
      <c r="AF57" s="4">
        <f t="shared" si="13"/>
        <v>29.929865704993468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72792.91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2</v>
      </c>
      <c r="X58" s="3"/>
      <c r="Y58" s="4">
        <f t="shared" si="10"/>
        <v>1.8518518518518516</v>
      </c>
      <c r="Z58" s="4">
        <v>1437.35</v>
      </c>
      <c r="AA58" s="4">
        <f t="shared" si="11"/>
        <v>25925.719999999998</v>
      </c>
      <c r="AB58" s="4">
        <f t="shared" si="5"/>
        <v>1803.7165617281805</v>
      </c>
      <c r="AC58" s="4">
        <v>25925.72</v>
      </c>
      <c r="AD58" s="4">
        <f t="shared" si="6"/>
        <v>100.00000000000003</v>
      </c>
      <c r="AE58" s="4">
        <f t="shared" si="12"/>
        <v>-3.637978807091713E-12</v>
      </c>
      <c r="AF58" s="4">
        <f t="shared" si="13"/>
        <v>-1.4032315426887714E-14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10611.55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1408.32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>
        <v>704.16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51570.740000000005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11</v>
      </c>
      <c r="X63" s="3"/>
      <c r="Y63" s="4">
        <f t="shared" si="10"/>
        <v>6.5217391304347823</v>
      </c>
      <c r="Z63" s="4">
        <v>20794.759999999998</v>
      </c>
      <c r="AA63" s="4">
        <f t="shared" si="11"/>
        <v>30500.11</v>
      </c>
      <c r="AB63" s="4">
        <f t="shared" si="5"/>
        <v>146.6720943160681</v>
      </c>
      <c r="AC63" s="4">
        <v>19207.22</v>
      </c>
      <c r="AD63" s="4">
        <f t="shared" si="6"/>
        <v>62.974264682979829</v>
      </c>
      <c r="AE63" s="4">
        <f t="shared" si="12"/>
        <v>11292.89</v>
      </c>
      <c r="AF63" s="4">
        <f t="shared" si="13"/>
        <v>37.025735317020164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19443.25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6</v>
      </c>
      <c r="X64" s="3"/>
      <c r="Y64" s="4">
        <f t="shared" si="10"/>
        <v>15.151515151515152</v>
      </c>
      <c r="Z64" s="4">
        <v>1398.54</v>
      </c>
      <c r="AA64" s="4">
        <f t="shared" si="11"/>
        <v>5540.39</v>
      </c>
      <c r="AB64" s="4">
        <f t="shared" si="5"/>
        <v>396.15527621662596</v>
      </c>
      <c r="AC64" s="4">
        <v>4141.8500000000004</v>
      </c>
      <c r="AD64" s="4">
        <f t="shared" si="6"/>
        <v>74.757372675930753</v>
      </c>
      <c r="AE64" s="4">
        <f t="shared" si="12"/>
        <v>1398.54</v>
      </c>
      <c r="AF64" s="4">
        <f t="shared" si="13"/>
        <v>25.242627324069243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/>
      <c r="AD68" s="4">
        <f t="shared" si="6"/>
        <v>0</v>
      </c>
      <c r="AE68" s="4">
        <f t="shared" si="12"/>
        <v>1322.42</v>
      </c>
      <c r="AF68" s="4">
        <f t="shared" si="13"/>
        <v>100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14885.53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28595.54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3</v>
      </c>
      <c r="X70" s="3"/>
      <c r="Y70" s="4">
        <f t="shared" si="10"/>
        <v>7.6923076923076925</v>
      </c>
      <c r="Z70" s="4">
        <v>3247.39</v>
      </c>
      <c r="AA70" s="4">
        <f t="shared" si="11"/>
        <v>8906.2999999999993</v>
      </c>
      <c r="AB70" s="4">
        <f t="shared" si="5"/>
        <v>274.2602520793622</v>
      </c>
      <c r="AC70" s="4">
        <v>5658.91</v>
      </c>
      <c r="AD70" s="4">
        <f t="shared" si="6"/>
        <v>63.538281890347278</v>
      </c>
      <c r="AE70" s="4">
        <f t="shared" si="12"/>
        <v>3247.3899999999994</v>
      </c>
      <c r="AF70" s="4">
        <f t="shared" si="13"/>
        <v>36.461718109652715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16301.73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1</v>
      </c>
      <c r="X73" s="3"/>
      <c r="Y73" s="4">
        <f>IF(H73=0,0,V73/H73)*100</f>
        <v>4.5454545454545459</v>
      </c>
      <c r="Z73" s="4">
        <v>262.57</v>
      </c>
      <c r="AA73" s="4">
        <f t="shared" si="22"/>
        <v>3371.29</v>
      </c>
      <c r="AB73" s="4">
        <f t="shared" si="18"/>
        <v>1283.9585634307041</v>
      </c>
      <c r="AC73" s="4">
        <v>3108.72</v>
      </c>
      <c r="AD73" s="4">
        <f t="shared" si="19"/>
        <v>92.211586662672147</v>
      </c>
      <c r="AE73" s="4">
        <f t="shared" si="23"/>
        <v>262.57000000000016</v>
      </c>
      <c r="AF73" s="4">
        <f t="shared" si="24"/>
        <v>7.788413337327853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45178.22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10534.82</v>
      </c>
      <c r="AD75" s="4">
        <f t="shared" si="19"/>
        <v>62.728955668597287</v>
      </c>
      <c r="AE75" s="4">
        <f t="shared" si="23"/>
        <v>6259.3700000000026</v>
      </c>
      <c r="AF75" s="4">
        <f t="shared" si="24"/>
        <v>37.271044331402713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13470.34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8</v>
      </c>
      <c r="X77" s="3"/>
      <c r="Y77" s="4">
        <f t="shared" si="21"/>
        <v>33.333333333333329</v>
      </c>
      <c r="Z77" s="4">
        <v>3504.61</v>
      </c>
      <c r="AA77" s="4">
        <f t="shared" si="22"/>
        <v>7744.1900000000005</v>
      </c>
      <c r="AB77" s="4">
        <f t="shared" si="18"/>
        <v>220.97152036888556</v>
      </c>
      <c r="AC77" s="4">
        <v>7744.19</v>
      </c>
      <c r="AD77" s="4">
        <f t="shared" si="19"/>
        <v>99.999999999999986</v>
      </c>
      <c r="AE77" s="4">
        <f t="shared" si="23"/>
        <v>9.0949470177292824E-13</v>
      </c>
      <c r="AF77" s="4">
        <f t="shared" si="24"/>
        <v>1.1744219883201835E-14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46004.71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14706.29</v>
      </c>
      <c r="AD78" s="4">
        <f t="shared" si="19"/>
        <v>100.00000000000003</v>
      </c>
      <c r="AE78" s="4">
        <f t="shared" si="23"/>
        <v>-1.8189894035458565E-12</v>
      </c>
      <c r="AF78" s="4">
        <f t="shared" si="24"/>
        <v>-1.236878508138937E-14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/>
      <c r="AD80" s="4">
        <f t="shared" si="19"/>
        <v>0</v>
      </c>
      <c r="AE80" s="4">
        <f t="shared" si="23"/>
        <v>318.33999999999997</v>
      </c>
      <c r="AF80" s="4">
        <f t="shared" si="24"/>
        <v>100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20619.510000000002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3</v>
      </c>
      <c r="X82" s="3"/>
      <c r="Y82" s="4">
        <f t="shared" si="21"/>
        <v>9.0909090909090917</v>
      </c>
      <c r="Z82" s="4">
        <v>2062.5500000000002</v>
      </c>
      <c r="AA82" s="4">
        <f t="shared" si="22"/>
        <v>5628.67</v>
      </c>
      <c r="AB82" s="4">
        <f t="shared" si="18"/>
        <v>272.89859639766308</v>
      </c>
      <c r="AC82" s="4">
        <v>5628.67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12773.33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10</v>
      </c>
      <c r="X83" s="3"/>
      <c r="Y83" s="4">
        <f t="shared" si="21"/>
        <v>25</v>
      </c>
      <c r="Z83" s="4">
        <v>4051.19</v>
      </c>
      <c r="AA83" s="4">
        <f t="shared" si="22"/>
        <v>9439.02</v>
      </c>
      <c r="AB83" s="4">
        <f t="shared" si="18"/>
        <v>232.99376232662502</v>
      </c>
      <c r="AC83" s="4">
        <v>5387.83</v>
      </c>
      <c r="AD83" s="4">
        <f t="shared" si="19"/>
        <v>57.08039605806534</v>
      </c>
      <c r="AE83" s="4">
        <f t="shared" si="23"/>
        <v>4051.1900000000005</v>
      </c>
      <c r="AF83" s="4">
        <f t="shared" si="24"/>
        <v>42.919603941934653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84629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2</v>
      </c>
      <c r="X84" s="3"/>
      <c r="Y84" s="4">
        <f t="shared" si="21"/>
        <v>1.8867924528301887</v>
      </c>
      <c r="Z84" s="4">
        <v>1428.17</v>
      </c>
      <c r="AA84" s="4">
        <f t="shared" si="22"/>
        <v>31316.17</v>
      </c>
      <c r="AB84" s="4">
        <f t="shared" si="18"/>
        <v>2192.7480622054795</v>
      </c>
      <c r="AC84" s="4">
        <v>31316.17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51427.05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17569.75</v>
      </c>
      <c r="AD85" s="4">
        <f t="shared" si="19"/>
        <v>92.525789890268229</v>
      </c>
      <c r="AE85" s="4">
        <f t="shared" si="23"/>
        <v>1419.2799999999988</v>
      </c>
      <c r="AF85" s="4">
        <f t="shared" si="24"/>
        <v>7.4742101097317715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58017.94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10</v>
      </c>
      <c r="X86" s="3"/>
      <c r="Y86" s="4">
        <f t="shared" si="21"/>
        <v>9.7222222222222232</v>
      </c>
      <c r="Z86" s="4">
        <v>10501.42</v>
      </c>
      <c r="AA86" s="4">
        <f t="shared" si="22"/>
        <v>18207.68</v>
      </c>
      <c r="AB86" s="4">
        <f t="shared" si="18"/>
        <v>173.38302819999581</v>
      </c>
      <c r="AC86" s="4">
        <v>9642.48</v>
      </c>
      <c r="AD86" s="4">
        <f t="shared" si="19"/>
        <v>52.958312096873406</v>
      </c>
      <c r="AE86" s="4">
        <f t="shared" si="23"/>
        <v>8565.2000000000007</v>
      </c>
      <c r="AF86" s="4">
        <f t="shared" si="24"/>
        <v>47.041687903126594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3</v>
      </c>
      <c r="W87" s="3">
        <v>6</v>
      </c>
      <c r="X87" s="3"/>
      <c r="Y87" s="4">
        <f t="shared" si="21"/>
        <v>10.714285714285714</v>
      </c>
      <c r="Z87" s="4">
        <v>1533.09</v>
      </c>
      <c r="AA87" s="4">
        <f t="shared" si="22"/>
        <v>1533.09</v>
      </c>
      <c r="AB87" s="4">
        <f t="shared" si="18"/>
        <v>100</v>
      </c>
      <c r="AC87" s="4"/>
      <c r="AD87" s="4">
        <f t="shared" si="19"/>
        <v>0</v>
      </c>
      <c r="AE87" s="4">
        <f t="shared" si="23"/>
        <v>1533.09</v>
      </c>
      <c r="AF87" s="4">
        <f t="shared" si="24"/>
        <v>100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27601.079999999998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6677.57</v>
      </c>
      <c r="AD91" s="4">
        <f t="shared" si="19"/>
        <v>93.483717694031796</v>
      </c>
      <c r="AE91" s="4">
        <f t="shared" si="23"/>
        <v>465.46000000000004</v>
      </c>
      <c r="AF91" s="4">
        <f t="shared" si="24"/>
        <v>6.516282305968196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16852.86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1206.3699999999999</v>
      </c>
      <c r="AD93" s="4">
        <f t="shared" si="19"/>
        <v>24.600366649197468</v>
      </c>
      <c r="AE93" s="4">
        <f t="shared" si="23"/>
        <v>3697.5</v>
      </c>
      <c r="AF93" s="4">
        <f t="shared" si="24"/>
        <v>75.399633350802532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13082.849999999999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4</v>
      </c>
      <c r="W94" s="3">
        <v>5</v>
      </c>
      <c r="X94" s="3"/>
      <c r="Y94" s="4">
        <f t="shared" si="21"/>
        <v>8.5106382978723403</v>
      </c>
      <c r="Z94" s="4">
        <v>3394.57</v>
      </c>
      <c r="AA94" s="4">
        <f t="shared" si="22"/>
        <v>5749.6900000000005</v>
      </c>
      <c r="AB94" s="4">
        <f t="shared" si="18"/>
        <v>169.37903769844195</v>
      </c>
      <c r="AC94" s="4">
        <v>2355.12</v>
      </c>
      <c r="AD94" s="4">
        <f t="shared" si="19"/>
        <v>40.960817017960963</v>
      </c>
      <c r="AE94" s="4">
        <f t="shared" si="23"/>
        <v>3394.5700000000006</v>
      </c>
      <c r="AF94" s="4">
        <f t="shared" si="24"/>
        <v>59.039182982039037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4678.1899999999996</v>
      </c>
      <c r="AD95" s="4">
        <f t="shared" si="19"/>
        <v>51.078244368573856</v>
      </c>
      <c r="AE95" s="4">
        <f t="shared" si="23"/>
        <v>4480.6799999999994</v>
      </c>
      <c r="AF95" s="4">
        <f t="shared" si="24"/>
        <v>48.921755631426144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3474.12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2</v>
      </c>
      <c r="X99" s="3"/>
      <c r="Y99" s="4">
        <f t="shared" si="21"/>
        <v>33.333333333333329</v>
      </c>
      <c r="Z99" s="4">
        <v>802.28</v>
      </c>
      <c r="AA99" s="4">
        <f t="shared" si="22"/>
        <v>2234.84</v>
      </c>
      <c r="AB99" s="4">
        <f t="shared" si="18"/>
        <v>278.56110086254182</v>
      </c>
      <c r="AC99" s="4">
        <v>1432.56</v>
      </c>
      <c r="AD99" s="4">
        <f t="shared" si="19"/>
        <v>64.101233197902303</v>
      </c>
      <c r="AE99" s="4">
        <f t="shared" si="23"/>
        <v>802.2800000000002</v>
      </c>
      <c r="AF99" s="4">
        <f t="shared" si="24"/>
        <v>35.898766802097697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20552.059999999998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4975.84</v>
      </c>
      <c r="AD100" s="4">
        <f t="shared" si="19"/>
        <v>55.247394373156176</v>
      </c>
      <c r="AE100" s="4">
        <f t="shared" si="23"/>
        <v>4030.630000000001</v>
      </c>
      <c r="AF100" s="4">
        <f t="shared" si="24"/>
        <v>44.752605626843817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2311535.3000000003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1112186.3599999994</v>
      </c>
      <c r="S101" s="4">
        <f>IF(P101=0,0,R101/P101)*100</f>
        <v>66.900664264011894</v>
      </c>
      <c r="T101" s="10">
        <f>SUM(T7:T100)</f>
        <v>550258.05999999994</v>
      </c>
      <c r="U101" s="4">
        <f>IF(P101=0,0,T101/P101)*100</f>
        <v>33.099335735988099</v>
      </c>
      <c r="V101" s="9">
        <f>SUM(V7:V100)</f>
        <v>152</v>
      </c>
      <c r="W101" s="9">
        <f>SUM(W7:W100)</f>
        <v>283</v>
      </c>
      <c r="X101" s="9">
        <f>SUM(X7:X100)</f>
        <v>2</v>
      </c>
      <c r="Y101" s="4">
        <f>IF(H101=0,0,V101/H101)*100</f>
        <v>5.298013245033113</v>
      </c>
      <c r="Z101" s="10">
        <f>SUM(Z7:Z100)</f>
        <v>233417.84000000003</v>
      </c>
      <c r="AA101" s="10">
        <f>SUM(AA7:AA100)</f>
        <v>783675.90000000014</v>
      </c>
      <c r="AB101" s="4">
        <f t="shared" si="18"/>
        <v>335.73950474393905</v>
      </c>
      <c r="AC101" s="10">
        <f>SUM(AC7:AC100)</f>
        <v>649090.87999999989</v>
      </c>
      <c r="AD101" s="4">
        <f t="shared" si="19"/>
        <v>82.826443941940767</v>
      </c>
      <c r="AE101" s="10">
        <f>SUM(AE7:AE100)</f>
        <v>134585.01999999999</v>
      </c>
      <c r="AF101" s="4">
        <f t="shared" si="24"/>
        <v>17.173556058059201</v>
      </c>
    </row>
  </sheetData>
  <sheetProtection algorithmName="SHA-512" hashValue="nqNhFI98KToLf/fjemsi81vMSDZMC8EDlv5wvBwTdi8c0U48drixlbgVWelJQeL47gP6xeI1moM/e3FWkGLQ/A==" saltValue="tTstAtk/Nf1S35f2ntG/Zg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8" zoomScaleNormal="78" zoomScaleSheetLayoutView="130" workbookViewId="0">
      <selection activeCell="AD26" sqref="AD26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(гр."&amp;V6&amp;"/гр."&amp;'30.03.2015'!H6&amp;"*100)"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96419.23000000001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8</v>
      </c>
      <c r="X7" s="3"/>
      <c r="Y7" s="4">
        <f>IF(H7=0,0,V7/H7)*100</f>
        <v>2.0618556701030926</v>
      </c>
      <c r="Z7" s="4">
        <v>4829.42</v>
      </c>
      <c r="AA7" s="4">
        <f>SUM(Z7, T7)</f>
        <v>28471.68</v>
      </c>
      <c r="AB7" s="4">
        <f t="shared" ref="AB7:AB70" si="5">IF(Z7=0,0,AA7/Z7)*100</f>
        <v>589.54657080974528</v>
      </c>
      <c r="AC7" s="4">
        <v>28471.68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17448.489999999998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>
        <v>3488.94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31362.080000000002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7915.27</v>
      </c>
      <c r="AD9" s="4">
        <f t="shared" si="6"/>
        <v>61.033689601648277</v>
      </c>
      <c r="AE9" s="4">
        <f t="shared" si="12"/>
        <v>5053.42</v>
      </c>
      <c r="AF9" s="4">
        <f t="shared" si="13"/>
        <v>38.966310398351723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>
        <v>4266.26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75259.570000000007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>
        <v>4</v>
      </c>
      <c r="X15" s="3"/>
      <c r="Y15" s="4">
        <f t="shared" si="10"/>
        <v>0</v>
      </c>
      <c r="Z15" s="4">
        <v>2713.09</v>
      </c>
      <c r="AA15" s="4">
        <f t="shared" si="11"/>
        <v>17709.11</v>
      </c>
      <c r="AB15" s="4">
        <f t="shared" si="5"/>
        <v>652.72843879119375</v>
      </c>
      <c r="AC15" s="4">
        <v>17709.11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78744.13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11</v>
      </c>
      <c r="X16" s="3"/>
      <c r="Y16" s="4">
        <f t="shared" si="10"/>
        <v>3.8461538461538463</v>
      </c>
      <c r="Z16" s="4">
        <v>15634.27</v>
      </c>
      <c r="AA16" s="4">
        <f t="shared" si="11"/>
        <v>28118.73</v>
      </c>
      <c r="AB16" s="4">
        <f t="shared" si="5"/>
        <v>179.85316871206649</v>
      </c>
      <c r="AC16" s="4">
        <v>28118.73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103326.75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36034.18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63618.16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7</v>
      </c>
      <c r="X22" s="3"/>
      <c r="Y22" s="4">
        <f t="shared" si="10"/>
        <v>7.5471698113207548</v>
      </c>
      <c r="Z22" s="4">
        <v>5019.13</v>
      </c>
      <c r="AA22" s="4">
        <f t="shared" si="11"/>
        <v>19322.63</v>
      </c>
      <c r="AB22" s="4">
        <f t="shared" si="5"/>
        <v>384.97966779103155</v>
      </c>
      <c r="AC22" s="4">
        <v>19322.63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54678.06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21055.64</v>
      </c>
      <c r="AD23" s="4">
        <f t="shared" si="6"/>
        <v>88.350841416004215</v>
      </c>
      <c r="AE23" s="4">
        <f t="shared" si="12"/>
        <v>2776.2099999999991</v>
      </c>
      <c r="AF23" s="4">
        <f t="shared" si="13"/>
        <v>11.649158583995785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573.63</v>
      </c>
      <c r="AD25" s="4">
        <f t="shared" si="6"/>
        <v>60.256517994075509</v>
      </c>
      <c r="AE25" s="4">
        <f t="shared" si="12"/>
        <v>378.35</v>
      </c>
      <c r="AF25" s="4">
        <f t="shared" si="13"/>
        <v>39.743482005924498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12500.57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4</v>
      </c>
      <c r="X30" s="3"/>
      <c r="Y30" s="4">
        <f t="shared" si="10"/>
        <v>17.647058823529413</v>
      </c>
      <c r="Z30" s="4">
        <v>1045.97</v>
      </c>
      <c r="AA30" s="4">
        <f t="shared" si="11"/>
        <v>6345.95</v>
      </c>
      <c r="AB30" s="4">
        <f t="shared" si="5"/>
        <v>606.70478120787402</v>
      </c>
      <c r="AC30" s="4">
        <v>6345.95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87921.88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5</v>
      </c>
      <c r="W33" s="3">
        <v>10</v>
      </c>
      <c r="X33" s="3"/>
      <c r="Y33" s="4">
        <f t="shared" si="10"/>
        <v>6.756756756756757</v>
      </c>
      <c r="Z33" s="4">
        <v>7225.12</v>
      </c>
      <c r="AA33" s="4">
        <f t="shared" si="11"/>
        <v>27047.75</v>
      </c>
      <c r="AB33" s="4">
        <f t="shared" si="5"/>
        <v>374.35710410346127</v>
      </c>
      <c r="AC33" s="4">
        <v>27047.75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48183.05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5</v>
      </c>
      <c r="W36" s="3">
        <v>10</v>
      </c>
      <c r="X36" s="3"/>
      <c r="Y36" s="4">
        <f t="shared" si="10"/>
        <v>9.2592592592592595</v>
      </c>
      <c r="Z36" s="4">
        <v>6535.55</v>
      </c>
      <c r="AA36" s="4">
        <f t="shared" si="11"/>
        <v>16046.240000000002</v>
      </c>
      <c r="AB36" s="4">
        <f t="shared" si="5"/>
        <v>245.52241203877259</v>
      </c>
      <c r="AC36" s="4">
        <v>16046.24</v>
      </c>
      <c r="AD36" s="4">
        <f t="shared" si="6"/>
        <v>99.999999999999986</v>
      </c>
      <c r="AE36" s="4">
        <f t="shared" si="12"/>
        <v>1.8189894035458565E-12</v>
      </c>
      <c r="AF36" s="4">
        <f t="shared" si="13"/>
        <v>1.1335922954822166E-14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19534.91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3</v>
      </c>
      <c r="X38" s="3"/>
      <c r="Y38" s="4">
        <f t="shared" si="10"/>
        <v>2.5</v>
      </c>
      <c r="Z38" s="4">
        <v>1473.91</v>
      </c>
      <c r="AA38" s="4">
        <f t="shared" si="11"/>
        <v>7728.75</v>
      </c>
      <c r="AB38" s="4">
        <f t="shared" si="5"/>
        <v>524.37055179759955</v>
      </c>
      <c r="AC38" s="4">
        <v>7728.75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20803.09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2</v>
      </c>
      <c r="X39" s="3"/>
      <c r="Y39" s="4">
        <f t="shared" si="10"/>
        <v>3.7037037037037033</v>
      </c>
      <c r="Z39" s="4">
        <v>941.78</v>
      </c>
      <c r="AA39" s="4">
        <f t="shared" si="11"/>
        <v>5136.2199999999993</v>
      </c>
      <c r="AB39" s="4">
        <f t="shared" si="5"/>
        <v>545.37365414427995</v>
      </c>
      <c r="AC39" s="4">
        <v>5136.22</v>
      </c>
      <c r="AD39" s="4">
        <f t="shared" si="6"/>
        <v>100.00000000000003</v>
      </c>
      <c r="AE39" s="4">
        <f t="shared" si="12"/>
        <v>-9.0949470177292824E-13</v>
      </c>
      <c r="AF39" s="4">
        <f t="shared" si="13"/>
        <v>-1.7707471677087982E-14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854.12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2</v>
      </c>
      <c r="X41" s="3"/>
      <c r="Y41" s="4">
        <f t="shared" si="10"/>
        <v>100</v>
      </c>
      <c r="Z41" s="4">
        <v>854.12</v>
      </c>
      <c r="AA41" s="4">
        <f t="shared" si="11"/>
        <v>854.12</v>
      </c>
      <c r="AB41" s="4">
        <f t="shared" si="5"/>
        <v>100</v>
      </c>
      <c r="AC41" s="4">
        <v>854.12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52586.7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9</v>
      </c>
      <c r="X42" s="3"/>
      <c r="Y42" s="4">
        <f t="shared" si="10"/>
        <v>20.689655172413794</v>
      </c>
      <c r="Z42" s="4">
        <v>7754.64</v>
      </c>
      <c r="AA42" s="4">
        <f t="shared" si="11"/>
        <v>18577.87</v>
      </c>
      <c r="AB42" s="4">
        <f t="shared" si="5"/>
        <v>239.571018125922</v>
      </c>
      <c r="AC42" s="4">
        <v>18577.87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>
        <v>1123.94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30012.52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10</v>
      </c>
      <c r="X46" s="3"/>
      <c r="Y46" s="4">
        <f t="shared" si="10"/>
        <v>19.444444444444446</v>
      </c>
      <c r="Z46" s="4">
        <v>7952.88</v>
      </c>
      <c r="AA46" s="4">
        <f t="shared" si="11"/>
        <v>7952.88</v>
      </c>
      <c r="AB46" s="4">
        <f t="shared" si="5"/>
        <v>100</v>
      </c>
      <c r="AC46" s="4">
        <v>7952.88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47561.440000000002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2</v>
      </c>
      <c r="X50" s="3"/>
      <c r="Y50" s="4">
        <f t="shared" si="10"/>
        <v>1.4705882352941175</v>
      </c>
      <c r="Z50" s="4">
        <v>1011.53</v>
      </c>
      <c r="AA50" s="4">
        <f t="shared" si="11"/>
        <v>7850.6399999999994</v>
      </c>
      <c r="AB50" s="4">
        <f t="shared" si="5"/>
        <v>776.11538955839171</v>
      </c>
      <c r="AC50" s="4">
        <v>7850.64</v>
      </c>
      <c r="AD50" s="4">
        <f t="shared" si="6"/>
        <v>100.00000000000003</v>
      </c>
      <c r="AE50" s="4">
        <f t="shared" si="12"/>
        <v>-9.0949470177292824E-13</v>
      </c>
      <c r="AF50" s="4">
        <f t="shared" si="13"/>
        <v>-1.158497526027086E-14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24494.959999999999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0"/>
        <v>3.3333333333333335</v>
      </c>
      <c r="Z51" s="4">
        <v>814.23</v>
      </c>
      <c r="AA51" s="4">
        <f t="shared" si="11"/>
        <v>1008.9300000000001</v>
      </c>
      <c r="AB51" s="4">
        <f t="shared" si="5"/>
        <v>123.91216241111233</v>
      </c>
      <c r="AC51" s="4">
        <v>848.66</v>
      </c>
      <c r="AD51" s="4">
        <f t="shared" si="6"/>
        <v>84.114854350648699</v>
      </c>
      <c r="AE51" s="4">
        <f t="shared" si="12"/>
        <v>160.2700000000001</v>
      </c>
      <c r="AF51" s="4">
        <f t="shared" si="13"/>
        <v>15.885145649351301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5394.9</v>
      </c>
      <c r="AD52" s="4">
        <f t="shared" si="6"/>
        <v>35.17014647871531</v>
      </c>
      <c r="AE52" s="4">
        <f t="shared" si="12"/>
        <v>9944.5300000000007</v>
      </c>
      <c r="AF52" s="4">
        <f t="shared" si="13"/>
        <v>64.82985352128469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14359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>
        <v>3148.77</v>
      </c>
      <c r="AD56" s="4">
        <f t="shared" si="6"/>
        <v>92.759297228506782</v>
      </c>
      <c r="AE56" s="4">
        <f t="shared" si="12"/>
        <v>245.78999999999996</v>
      </c>
      <c r="AF56" s="4">
        <f t="shared" si="13"/>
        <v>7.2407027714932113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72792.91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2</v>
      </c>
      <c r="X58" s="3"/>
      <c r="Y58" s="4">
        <f t="shared" si="10"/>
        <v>1.8518518518518516</v>
      </c>
      <c r="Z58" s="4">
        <v>1437.35</v>
      </c>
      <c r="AA58" s="4">
        <f t="shared" si="11"/>
        <v>25925.719999999998</v>
      </c>
      <c r="AB58" s="4">
        <f t="shared" si="5"/>
        <v>1803.7165617281805</v>
      </c>
      <c r="AC58" s="4">
        <v>25925.72</v>
      </c>
      <c r="AD58" s="4">
        <f t="shared" si="6"/>
        <v>100.00000000000003</v>
      </c>
      <c r="AE58" s="4">
        <f t="shared" si="12"/>
        <v>-3.637978807091713E-12</v>
      </c>
      <c r="AF58" s="4">
        <f t="shared" si="13"/>
        <v>-1.4032315426887714E-14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10611.55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1408.32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>
        <v>704.16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62863.630000000005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11</v>
      </c>
      <c r="X63" s="3"/>
      <c r="Y63" s="4">
        <f t="shared" si="10"/>
        <v>6.5217391304347823</v>
      </c>
      <c r="Z63" s="4">
        <v>20794.759999999998</v>
      </c>
      <c r="AA63" s="4">
        <f t="shared" si="11"/>
        <v>30500.11</v>
      </c>
      <c r="AB63" s="4">
        <f t="shared" si="5"/>
        <v>146.6720943160681</v>
      </c>
      <c r="AC63" s="4">
        <v>30500.11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20841.79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6</v>
      </c>
      <c r="X64" s="3"/>
      <c r="Y64" s="4">
        <f t="shared" si="10"/>
        <v>15.151515151515152</v>
      </c>
      <c r="Z64" s="4">
        <v>1398.54</v>
      </c>
      <c r="AA64" s="4">
        <f t="shared" si="11"/>
        <v>5540.39</v>
      </c>
      <c r="AB64" s="4">
        <f t="shared" si="5"/>
        <v>396.15527621662596</v>
      </c>
      <c r="AC64" s="4">
        <v>5540.39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14885.53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31842.93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3</v>
      </c>
      <c r="X70" s="3"/>
      <c r="Y70" s="4">
        <f t="shared" si="10"/>
        <v>7.6923076923076925</v>
      </c>
      <c r="Z70" s="4">
        <v>3247.39</v>
      </c>
      <c r="AA70" s="4">
        <f t="shared" si="11"/>
        <v>8906.2999999999993</v>
      </c>
      <c r="AB70" s="4">
        <f t="shared" si="5"/>
        <v>274.2602520793622</v>
      </c>
      <c r="AC70" s="4">
        <v>8906.2999999999993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16564.3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1</v>
      </c>
      <c r="X73" s="3"/>
      <c r="Y73" s="4">
        <f>IF(H73=0,0,V73/H73)*100</f>
        <v>4.5454545454545459</v>
      </c>
      <c r="Z73" s="4">
        <v>262.57</v>
      </c>
      <c r="AA73" s="4">
        <f t="shared" si="22"/>
        <v>3371.29</v>
      </c>
      <c r="AB73" s="4">
        <f t="shared" si="18"/>
        <v>1283.9585634307041</v>
      </c>
      <c r="AC73" s="4">
        <v>3371.29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13470.34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8</v>
      </c>
      <c r="X77" s="3"/>
      <c r="Y77" s="4">
        <f t="shared" si="21"/>
        <v>33.333333333333329</v>
      </c>
      <c r="Z77" s="4">
        <v>3504.61</v>
      </c>
      <c r="AA77" s="4">
        <f t="shared" si="22"/>
        <v>7744.1900000000005</v>
      </c>
      <c r="AB77" s="4">
        <f t="shared" si="18"/>
        <v>220.97152036888556</v>
      </c>
      <c r="AC77" s="4">
        <v>7744.19</v>
      </c>
      <c r="AD77" s="4">
        <f t="shared" si="19"/>
        <v>99.999999999999986</v>
      </c>
      <c r="AE77" s="4">
        <f t="shared" si="23"/>
        <v>9.0949470177292824E-13</v>
      </c>
      <c r="AF77" s="4">
        <f t="shared" si="24"/>
        <v>1.1744219883201835E-14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46004.71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14706.29</v>
      </c>
      <c r="AD78" s="4">
        <f t="shared" si="19"/>
        <v>100.00000000000003</v>
      </c>
      <c r="AE78" s="4">
        <f t="shared" si="23"/>
        <v>-1.8189894035458565E-12</v>
      </c>
      <c r="AF78" s="4">
        <f t="shared" si="24"/>
        <v>-1.236878508138937E-14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/>
      <c r="AD80" s="4">
        <f t="shared" si="19"/>
        <v>0</v>
      </c>
      <c r="AE80" s="4">
        <f t="shared" si="23"/>
        <v>318.33999999999997</v>
      </c>
      <c r="AF80" s="4">
        <f t="shared" si="24"/>
        <v>100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20619.510000000002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3</v>
      </c>
      <c r="X82" s="3"/>
      <c r="Y82" s="4">
        <f t="shared" si="21"/>
        <v>9.0909090909090917</v>
      </c>
      <c r="Z82" s="4">
        <v>2062.5500000000002</v>
      </c>
      <c r="AA82" s="4">
        <f t="shared" si="22"/>
        <v>5628.67</v>
      </c>
      <c r="AB82" s="4">
        <f t="shared" si="18"/>
        <v>272.89859639766308</v>
      </c>
      <c r="AC82" s="4">
        <v>5628.67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16824.52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10</v>
      </c>
      <c r="X83" s="3"/>
      <c r="Y83" s="4">
        <f t="shared" si="21"/>
        <v>25</v>
      </c>
      <c r="Z83" s="4">
        <v>4051.19</v>
      </c>
      <c r="AA83" s="4">
        <f t="shared" si="22"/>
        <v>9439.02</v>
      </c>
      <c r="AB83" s="4">
        <f t="shared" si="18"/>
        <v>232.99376232662502</v>
      </c>
      <c r="AC83" s="4">
        <v>9439.02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84629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2</v>
      </c>
      <c r="X84" s="3"/>
      <c r="Y84" s="4">
        <f t="shared" si="21"/>
        <v>1.8867924528301887</v>
      </c>
      <c r="Z84" s="4">
        <v>1428.17</v>
      </c>
      <c r="AA84" s="4">
        <f t="shared" si="22"/>
        <v>31316.17</v>
      </c>
      <c r="AB84" s="4">
        <f t="shared" si="18"/>
        <v>2192.7480622054795</v>
      </c>
      <c r="AC84" s="4">
        <v>31316.17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66583.14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10</v>
      </c>
      <c r="X86" s="3"/>
      <c r="Y86" s="4">
        <f t="shared" si="21"/>
        <v>9.7222222222222232</v>
      </c>
      <c r="Z86" s="4">
        <v>10501.42</v>
      </c>
      <c r="AA86" s="4">
        <f t="shared" si="22"/>
        <v>18207.68</v>
      </c>
      <c r="AB86" s="4">
        <f t="shared" si="18"/>
        <v>173.38302819999581</v>
      </c>
      <c r="AC86" s="4">
        <v>18207.68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27601.079999999998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6677.57</v>
      </c>
      <c r="AD91" s="4">
        <f t="shared" si="19"/>
        <v>93.483717694031796</v>
      </c>
      <c r="AE91" s="4">
        <f t="shared" si="23"/>
        <v>465.46000000000004</v>
      </c>
      <c r="AF91" s="4">
        <f t="shared" si="24"/>
        <v>6.516282305968196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14947.61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3</v>
      </c>
      <c r="X94" s="3"/>
      <c r="Y94" s="4">
        <f t="shared" si="21"/>
        <v>4.2553191489361701</v>
      </c>
      <c r="Z94" s="4">
        <v>1864.76</v>
      </c>
      <c r="AA94" s="4">
        <f t="shared" si="22"/>
        <v>4219.88</v>
      </c>
      <c r="AB94" s="4">
        <f t="shared" si="18"/>
        <v>226.29614534846309</v>
      </c>
      <c r="AC94" s="4">
        <v>4219.88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4678.1899999999996</v>
      </c>
      <c r="AD95" s="4">
        <f t="shared" si="19"/>
        <v>51.078244368573856</v>
      </c>
      <c r="AE95" s="4">
        <f t="shared" si="23"/>
        <v>4480.6799999999994</v>
      </c>
      <c r="AF95" s="4">
        <f t="shared" si="24"/>
        <v>48.921755631426144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4276.3999999999996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2</v>
      </c>
      <c r="X99" s="3"/>
      <c r="Y99" s="4">
        <f t="shared" si="21"/>
        <v>33.333333333333329</v>
      </c>
      <c r="Z99" s="4">
        <v>802.28</v>
      </c>
      <c r="AA99" s="4">
        <f t="shared" si="22"/>
        <v>2234.84</v>
      </c>
      <c r="AB99" s="4">
        <f t="shared" si="18"/>
        <v>278.56110086254182</v>
      </c>
      <c r="AC99" s="4">
        <v>2234.84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20552.059999999998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4975.84</v>
      </c>
      <c r="AD100" s="4">
        <f t="shared" si="19"/>
        <v>55.247394373156176</v>
      </c>
      <c r="AE100" s="4">
        <f t="shared" si="23"/>
        <v>4030.630000000001</v>
      </c>
      <c r="AF100" s="4">
        <f t="shared" si="24"/>
        <v>44.752605626843817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2414350.3600000003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149</v>
      </c>
      <c r="W101" s="9">
        <f>SUM(W7:W100)</f>
        <v>279</v>
      </c>
      <c r="X101" s="9">
        <f>SUM(X7:X100)</f>
        <v>2</v>
      </c>
      <c r="Y101" s="4">
        <f>IF(H101=0,0,V101/H101)*100</f>
        <v>5.1934471941443006</v>
      </c>
      <c r="Z101" s="10">
        <f>SUM(Z7:Z100)</f>
        <v>231322.18000000002</v>
      </c>
      <c r="AA101" s="10">
        <f>SUM(AA7:AA100)</f>
        <v>780244.04000000015</v>
      </c>
      <c r="AB101" s="4">
        <f t="shared" si="18"/>
        <v>337.29754751576354</v>
      </c>
      <c r="AC101" s="10">
        <f>SUM(AC7:AC100)</f>
        <v>751905.94000000006</v>
      </c>
      <c r="AD101" s="4">
        <f t="shared" si="19"/>
        <v>96.368046592191831</v>
      </c>
      <c r="AE101" s="10">
        <f>SUM(AE7:AE100)</f>
        <v>28338.1</v>
      </c>
      <c r="AF101" s="4">
        <f t="shared" si="24"/>
        <v>3.6319534078081506</v>
      </c>
    </row>
  </sheetData>
  <sheetProtection algorithmName="SHA-512" hashValue="nObimse9mc91jQwB1frXQbEPVmKCfRzNiJsxKO8E1jXPEVCzMYRD8DrM/Y8ZZLVuG1W6SJgc47Oy44ebaEsA3A==" saltValue="6ID2ye/RrFKFQ9Bwm5dSAQ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7" zoomScaleNormal="77" zoomScaleSheetLayoutView="130" workbookViewId="0">
      <selection activeCell="J4" sqref="J4:J5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(гр."&amp;V6&amp;"/гр."&amp;'06.04.2015'!H6&amp;"*100)"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96419.23000000001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8</v>
      </c>
      <c r="X7" s="3"/>
      <c r="Y7" s="4">
        <f>IF(H7=0,0,V7/H7)*100</f>
        <v>2.0618556701030926</v>
      </c>
      <c r="Z7" s="4">
        <v>4829.42</v>
      </c>
      <c r="AA7" s="4">
        <f>SUM(Z7, T7)</f>
        <v>28471.68</v>
      </c>
      <c r="AB7" s="4">
        <f t="shared" ref="AB7:AB70" si="5">IF(Z7=0,0,AA7/Z7)*100</f>
        <v>589.54657080974528</v>
      </c>
      <c r="AC7" s="4">
        <v>28471.68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17448.489999999998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>
        <v>3488.94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35529.919999999998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12083.11</v>
      </c>
      <c r="AD9" s="4">
        <f t="shared" si="6"/>
        <v>93.171399732740937</v>
      </c>
      <c r="AE9" s="4">
        <f t="shared" si="12"/>
        <v>885.57999999999993</v>
      </c>
      <c r="AF9" s="4">
        <f t="shared" si="13"/>
        <v>6.828600267259068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>
        <v>4266.26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75259.570000000007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>
        <v>4</v>
      </c>
      <c r="X15" s="3"/>
      <c r="Y15" s="4">
        <f t="shared" si="10"/>
        <v>0</v>
      </c>
      <c r="Z15" s="4">
        <v>2713.09</v>
      </c>
      <c r="AA15" s="4">
        <f t="shared" si="11"/>
        <v>17709.11</v>
      </c>
      <c r="AB15" s="4">
        <f t="shared" si="5"/>
        <v>652.72843879119375</v>
      </c>
      <c r="AC15" s="4">
        <v>17709.11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78744.13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11</v>
      </c>
      <c r="X16" s="3"/>
      <c r="Y16" s="4">
        <f t="shared" si="10"/>
        <v>3.8461538461538463</v>
      </c>
      <c r="Z16" s="4">
        <v>15634.27</v>
      </c>
      <c r="AA16" s="4">
        <f t="shared" si="11"/>
        <v>28118.73</v>
      </c>
      <c r="AB16" s="4">
        <f t="shared" si="5"/>
        <v>179.85316871206649</v>
      </c>
      <c r="AC16" s="4">
        <v>28118.73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103326.75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36034.18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63618.16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7</v>
      </c>
      <c r="X22" s="3"/>
      <c r="Y22" s="4">
        <f t="shared" si="10"/>
        <v>7.5471698113207548</v>
      </c>
      <c r="Z22" s="4">
        <v>5019.13</v>
      </c>
      <c r="AA22" s="4">
        <f t="shared" si="11"/>
        <v>19322.63</v>
      </c>
      <c r="AB22" s="4">
        <f t="shared" si="5"/>
        <v>384.97966779103155</v>
      </c>
      <c r="AC22" s="4">
        <v>19322.63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54678.06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21055.64</v>
      </c>
      <c r="AD23" s="4">
        <f t="shared" si="6"/>
        <v>88.350841416004215</v>
      </c>
      <c r="AE23" s="4">
        <f t="shared" si="12"/>
        <v>2776.2099999999991</v>
      </c>
      <c r="AF23" s="4">
        <f t="shared" si="13"/>
        <v>11.649158583995785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573.63</v>
      </c>
      <c r="AD25" s="4">
        <f t="shared" si="6"/>
        <v>60.256517994075509</v>
      </c>
      <c r="AE25" s="4">
        <f t="shared" si="12"/>
        <v>378.35</v>
      </c>
      <c r="AF25" s="4">
        <f t="shared" si="13"/>
        <v>39.743482005924498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12500.57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6345.95</v>
      </c>
      <c r="AD30" s="4">
        <f t="shared" si="6"/>
        <v>94.555491816102574</v>
      </c>
      <c r="AE30" s="4">
        <f t="shared" si="12"/>
        <v>365.39999999999964</v>
      </c>
      <c r="AF30" s="4">
        <f t="shared" si="13"/>
        <v>5.4445081838974225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87921.88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5</v>
      </c>
      <c r="W33" s="3">
        <v>10</v>
      </c>
      <c r="X33" s="3"/>
      <c r="Y33" s="4">
        <f t="shared" si="10"/>
        <v>6.756756756756757</v>
      </c>
      <c r="Z33" s="4">
        <v>7225.12</v>
      </c>
      <c r="AA33" s="4">
        <f t="shared" si="11"/>
        <v>27047.75</v>
      </c>
      <c r="AB33" s="4">
        <f t="shared" si="5"/>
        <v>374.35710410346127</v>
      </c>
      <c r="AC33" s="4">
        <v>27047.75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48183.05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5</v>
      </c>
      <c r="W36" s="3">
        <v>10</v>
      </c>
      <c r="X36" s="3"/>
      <c r="Y36" s="4">
        <f t="shared" si="10"/>
        <v>9.2592592592592595</v>
      </c>
      <c r="Z36" s="4">
        <v>6535.55</v>
      </c>
      <c r="AA36" s="4">
        <f t="shared" si="11"/>
        <v>16046.240000000002</v>
      </c>
      <c r="AB36" s="4">
        <f t="shared" si="5"/>
        <v>245.52241203877259</v>
      </c>
      <c r="AC36" s="4">
        <v>16046.24</v>
      </c>
      <c r="AD36" s="4">
        <f t="shared" si="6"/>
        <v>99.999999999999986</v>
      </c>
      <c r="AE36" s="4">
        <f t="shared" si="12"/>
        <v>1.8189894035458565E-12</v>
      </c>
      <c r="AF36" s="4">
        <f t="shared" si="13"/>
        <v>1.1335922954822166E-14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19534.91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3</v>
      </c>
      <c r="X38" s="3"/>
      <c r="Y38" s="4">
        <f t="shared" si="10"/>
        <v>2.5</v>
      </c>
      <c r="Z38" s="4">
        <v>1473.91</v>
      </c>
      <c r="AA38" s="4">
        <f t="shared" si="11"/>
        <v>7728.75</v>
      </c>
      <c r="AB38" s="4">
        <f t="shared" si="5"/>
        <v>524.37055179759955</v>
      </c>
      <c r="AC38" s="4">
        <v>7728.75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20803.09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5</v>
      </c>
      <c r="X39" s="3"/>
      <c r="Y39" s="4">
        <f t="shared" si="10"/>
        <v>3.7037037037037033</v>
      </c>
      <c r="Z39" s="4">
        <v>2507.4299999999998</v>
      </c>
      <c r="AA39" s="4">
        <f t="shared" si="11"/>
        <v>6701.869999999999</v>
      </c>
      <c r="AB39" s="4">
        <f t="shared" si="5"/>
        <v>267.28044252481624</v>
      </c>
      <c r="AC39" s="4">
        <v>5136.22</v>
      </c>
      <c r="AD39" s="4">
        <f t="shared" si="6"/>
        <v>76.638609820841069</v>
      </c>
      <c r="AE39" s="4">
        <f t="shared" si="12"/>
        <v>1565.6499999999987</v>
      </c>
      <c r="AF39" s="4">
        <f t="shared" si="13"/>
        <v>23.361390179158935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854.12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2</v>
      </c>
      <c r="X41" s="3"/>
      <c r="Y41" s="4">
        <f t="shared" si="10"/>
        <v>100</v>
      </c>
      <c r="Z41" s="4">
        <v>854.12</v>
      </c>
      <c r="AA41" s="4">
        <f t="shared" si="11"/>
        <v>854.12</v>
      </c>
      <c r="AB41" s="4">
        <f t="shared" si="5"/>
        <v>100</v>
      </c>
      <c r="AC41" s="4">
        <v>854.12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52586.7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9</v>
      </c>
      <c r="X42" s="3"/>
      <c r="Y42" s="4">
        <f t="shared" si="10"/>
        <v>20.689655172413794</v>
      </c>
      <c r="Z42" s="4">
        <v>7754.64</v>
      </c>
      <c r="AA42" s="4">
        <f t="shared" si="11"/>
        <v>18577.87</v>
      </c>
      <c r="AB42" s="4">
        <f t="shared" si="5"/>
        <v>239.571018125922</v>
      </c>
      <c r="AC42" s="4">
        <v>18577.87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>
        <v>1123.94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30012.52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10</v>
      </c>
      <c r="X46" s="3"/>
      <c r="Y46" s="4">
        <f t="shared" si="10"/>
        <v>19.444444444444446</v>
      </c>
      <c r="Z46" s="4">
        <v>7952.88</v>
      </c>
      <c r="AA46" s="4">
        <f t="shared" si="11"/>
        <v>7952.88</v>
      </c>
      <c r="AB46" s="4">
        <f t="shared" si="5"/>
        <v>100</v>
      </c>
      <c r="AC46" s="4">
        <v>7952.88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47561.440000000002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2</v>
      </c>
      <c r="X50" s="3"/>
      <c r="Y50" s="4">
        <f t="shared" si="10"/>
        <v>1.4705882352941175</v>
      </c>
      <c r="Z50" s="4">
        <v>1011.53</v>
      </c>
      <c r="AA50" s="4">
        <f t="shared" si="11"/>
        <v>7850.6399999999994</v>
      </c>
      <c r="AB50" s="4">
        <f t="shared" si="5"/>
        <v>776.11538955839171</v>
      </c>
      <c r="AC50" s="4">
        <v>7850.64</v>
      </c>
      <c r="AD50" s="4">
        <f t="shared" si="6"/>
        <v>100.00000000000003</v>
      </c>
      <c r="AE50" s="4">
        <f t="shared" si="12"/>
        <v>-9.0949470177292824E-13</v>
      </c>
      <c r="AF50" s="4">
        <f t="shared" si="13"/>
        <v>-1.158497526027086E-14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24494.959999999999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848.66</v>
      </c>
      <c r="AD51" s="4">
        <f t="shared" si="6"/>
        <v>26.756162846054171</v>
      </c>
      <c r="AE51" s="4">
        <f t="shared" si="12"/>
        <v>2323.17</v>
      </c>
      <c r="AF51" s="4">
        <f t="shared" si="13"/>
        <v>73.243837153945833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5394.9</v>
      </c>
      <c r="AD52" s="4">
        <f t="shared" si="6"/>
        <v>35.17014647871531</v>
      </c>
      <c r="AE52" s="4">
        <f t="shared" si="12"/>
        <v>9944.5300000000007</v>
      </c>
      <c r="AF52" s="4">
        <f t="shared" si="13"/>
        <v>64.82985352128469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14359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>
        <v>3148.77</v>
      </c>
      <c r="AD56" s="4">
        <f t="shared" si="6"/>
        <v>92.759297228506782</v>
      </c>
      <c r="AE56" s="4">
        <f t="shared" si="12"/>
        <v>245.78999999999996</v>
      </c>
      <c r="AF56" s="4">
        <f t="shared" si="13"/>
        <v>7.2407027714932113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72792.91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2</v>
      </c>
      <c r="X58" s="3"/>
      <c r="Y58" s="4">
        <f t="shared" si="10"/>
        <v>1.8518518518518516</v>
      </c>
      <c r="Z58" s="4">
        <v>1437.35</v>
      </c>
      <c r="AA58" s="4">
        <f t="shared" si="11"/>
        <v>25925.719999999998</v>
      </c>
      <c r="AB58" s="4">
        <f t="shared" si="5"/>
        <v>1803.7165617281805</v>
      </c>
      <c r="AC58" s="4">
        <v>25925.72</v>
      </c>
      <c r="AD58" s="4">
        <f t="shared" si="6"/>
        <v>100.00000000000003</v>
      </c>
      <c r="AE58" s="4">
        <f t="shared" si="12"/>
        <v>-3.637978807091713E-12</v>
      </c>
      <c r="AF58" s="4">
        <f t="shared" si="13"/>
        <v>-1.4032315426887714E-14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10611.55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1408.32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>
        <v>704.16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62863.630000000005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11</v>
      </c>
      <c r="X63" s="3"/>
      <c r="Y63" s="4">
        <f t="shared" si="10"/>
        <v>6.5217391304347823</v>
      </c>
      <c r="Z63" s="4">
        <v>20794.759999999998</v>
      </c>
      <c r="AA63" s="4">
        <f t="shared" si="11"/>
        <v>30500.11</v>
      </c>
      <c r="AB63" s="4">
        <f t="shared" si="5"/>
        <v>146.6720943160681</v>
      </c>
      <c r="AC63" s="4">
        <v>30500.11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20841.79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6</v>
      </c>
      <c r="X64" s="3"/>
      <c r="Y64" s="4">
        <f t="shared" si="10"/>
        <v>15.151515151515152</v>
      </c>
      <c r="Z64" s="4">
        <v>1398.54</v>
      </c>
      <c r="AA64" s="4">
        <f t="shared" si="11"/>
        <v>5540.39</v>
      </c>
      <c r="AB64" s="4">
        <f t="shared" si="5"/>
        <v>396.15527621662596</v>
      </c>
      <c r="AC64" s="4">
        <v>5540.39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14885.53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31842.93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3</v>
      </c>
      <c r="X70" s="3"/>
      <c r="Y70" s="4">
        <f t="shared" si="10"/>
        <v>7.6923076923076925</v>
      </c>
      <c r="Z70" s="4">
        <v>3247.39</v>
      </c>
      <c r="AA70" s="4">
        <f t="shared" si="11"/>
        <v>8906.2999999999993</v>
      </c>
      <c r="AB70" s="4">
        <f t="shared" si="5"/>
        <v>274.2602520793622</v>
      </c>
      <c r="AC70" s="4">
        <v>8906.2999999999993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16564.3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1</v>
      </c>
      <c r="X73" s="3"/>
      <c r="Y73" s="4">
        <f>IF(H73=0,0,V73/H73)*100</f>
        <v>4.5454545454545459</v>
      </c>
      <c r="Z73" s="4">
        <v>262.57</v>
      </c>
      <c r="AA73" s="4">
        <f t="shared" si="22"/>
        <v>3371.29</v>
      </c>
      <c r="AB73" s="4">
        <f t="shared" si="18"/>
        <v>1283.9585634307041</v>
      </c>
      <c r="AC73" s="4">
        <v>3371.29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13470.34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8</v>
      </c>
      <c r="X77" s="3"/>
      <c r="Y77" s="4">
        <f t="shared" si="21"/>
        <v>33.333333333333329</v>
      </c>
      <c r="Z77" s="4">
        <v>3504.61</v>
      </c>
      <c r="AA77" s="4">
        <f t="shared" si="22"/>
        <v>7744.1900000000005</v>
      </c>
      <c r="AB77" s="4">
        <f t="shared" si="18"/>
        <v>220.97152036888556</v>
      </c>
      <c r="AC77" s="4">
        <v>7744.19</v>
      </c>
      <c r="AD77" s="4">
        <f t="shared" si="19"/>
        <v>99.999999999999986</v>
      </c>
      <c r="AE77" s="4">
        <f t="shared" si="23"/>
        <v>9.0949470177292824E-13</v>
      </c>
      <c r="AF77" s="4">
        <f t="shared" si="24"/>
        <v>1.1744219883201835E-14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46004.71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14706.29</v>
      </c>
      <c r="AD78" s="4">
        <f t="shared" si="19"/>
        <v>100.00000000000003</v>
      </c>
      <c r="AE78" s="4">
        <f t="shared" si="23"/>
        <v>-1.8189894035458565E-12</v>
      </c>
      <c r="AF78" s="4">
        <f t="shared" si="24"/>
        <v>-1.236878508138937E-14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/>
      <c r="AD80" s="4">
        <f t="shared" si="19"/>
        <v>0</v>
      </c>
      <c r="AE80" s="4">
        <f t="shared" si="23"/>
        <v>318.33999999999997</v>
      </c>
      <c r="AF80" s="4">
        <f t="shared" si="24"/>
        <v>100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20619.510000000002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5628.67</v>
      </c>
      <c r="AD82" s="4">
        <f t="shared" si="19"/>
        <v>95.578736092809692</v>
      </c>
      <c r="AE82" s="4">
        <f t="shared" si="23"/>
        <v>260.36999999999989</v>
      </c>
      <c r="AF82" s="4">
        <f t="shared" si="24"/>
        <v>4.4212639071903048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16824.52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10</v>
      </c>
      <c r="X83" s="3"/>
      <c r="Y83" s="4">
        <f t="shared" si="21"/>
        <v>25</v>
      </c>
      <c r="Z83" s="4">
        <v>4051.19</v>
      </c>
      <c r="AA83" s="4">
        <f t="shared" si="22"/>
        <v>9439.02</v>
      </c>
      <c r="AB83" s="4">
        <f t="shared" si="18"/>
        <v>232.99376232662502</v>
      </c>
      <c r="AC83" s="4">
        <v>9439.02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84629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2</v>
      </c>
      <c r="X84" s="3"/>
      <c r="Y84" s="4">
        <f t="shared" si="21"/>
        <v>1.8867924528301887</v>
      </c>
      <c r="Z84" s="4">
        <v>1428.17</v>
      </c>
      <c r="AA84" s="4">
        <f t="shared" si="22"/>
        <v>31316.17</v>
      </c>
      <c r="AB84" s="4">
        <f t="shared" si="18"/>
        <v>2192.7480622054795</v>
      </c>
      <c r="AC84" s="4">
        <v>31316.17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66583.14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10</v>
      </c>
      <c r="X86" s="3"/>
      <c r="Y86" s="4">
        <f t="shared" si="21"/>
        <v>9.7222222222222232</v>
      </c>
      <c r="Z86" s="4">
        <v>10501.42</v>
      </c>
      <c r="AA86" s="4">
        <f t="shared" si="22"/>
        <v>18207.68</v>
      </c>
      <c r="AB86" s="4">
        <f t="shared" si="18"/>
        <v>173.38302819999581</v>
      </c>
      <c r="AC86" s="4">
        <v>18207.68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27601.079999999998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6677.57</v>
      </c>
      <c r="AD91" s="4">
        <f t="shared" si="19"/>
        <v>93.483717694031796</v>
      </c>
      <c r="AE91" s="4">
        <f t="shared" si="23"/>
        <v>465.46000000000004</v>
      </c>
      <c r="AF91" s="4">
        <f t="shared" si="24"/>
        <v>6.516282305968196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14947.61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3</v>
      </c>
      <c r="X94" s="3"/>
      <c r="Y94" s="4">
        <f t="shared" si="21"/>
        <v>4.2553191489361701</v>
      </c>
      <c r="Z94" s="4">
        <v>1864.76</v>
      </c>
      <c r="AA94" s="4">
        <f t="shared" si="22"/>
        <v>4219.88</v>
      </c>
      <c r="AB94" s="4">
        <f t="shared" si="18"/>
        <v>226.29614534846309</v>
      </c>
      <c r="AC94" s="4">
        <v>4219.88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4678.1899999999996</v>
      </c>
      <c r="AD95" s="4">
        <f t="shared" si="19"/>
        <v>51.078244368573856</v>
      </c>
      <c r="AE95" s="4">
        <f t="shared" si="23"/>
        <v>4480.6799999999994</v>
      </c>
      <c r="AF95" s="4">
        <f t="shared" si="24"/>
        <v>48.921755631426144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4276.3999999999996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2</v>
      </c>
      <c r="X99" s="3"/>
      <c r="Y99" s="4">
        <f t="shared" si="21"/>
        <v>33.333333333333329</v>
      </c>
      <c r="Z99" s="4">
        <v>802.28</v>
      </c>
      <c r="AA99" s="4">
        <f t="shared" si="22"/>
        <v>2234.84</v>
      </c>
      <c r="AB99" s="4">
        <f t="shared" si="18"/>
        <v>278.56110086254182</v>
      </c>
      <c r="AC99" s="4">
        <v>2234.84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20552.059999999998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4975.84</v>
      </c>
      <c r="AD100" s="4">
        <f t="shared" si="19"/>
        <v>55.247394373156176</v>
      </c>
      <c r="AE100" s="4">
        <f t="shared" si="23"/>
        <v>4030.630000000001</v>
      </c>
      <c r="AF100" s="4">
        <f t="shared" si="24"/>
        <v>44.752605626843817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2418518.2000000002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149</v>
      </c>
      <c r="W101" s="9">
        <f>SUM(W7:W100)</f>
        <v>287</v>
      </c>
      <c r="X101" s="9">
        <f>SUM(X7:X100)</f>
        <v>2</v>
      </c>
      <c r="Y101" s="4">
        <f>IF(H101=0,0,V101/H101)*100</f>
        <v>5.1934471941443006</v>
      </c>
      <c r="Z101" s="10">
        <f>SUM(Z7:Z100)</f>
        <v>235676.50000000006</v>
      </c>
      <c r="AA101" s="10">
        <f>SUM(AA7:AA100)</f>
        <v>784598.3600000001</v>
      </c>
      <c r="AB101" s="4">
        <f t="shared" si="18"/>
        <v>332.91327731021119</v>
      </c>
      <c r="AC101" s="10">
        <f>SUM(AC7:AC100)</f>
        <v>756073.78</v>
      </c>
      <c r="AD101" s="4">
        <f t="shared" si="19"/>
        <v>96.364435429102841</v>
      </c>
      <c r="AE101" s="10">
        <f>SUM(AE7:AE100)</f>
        <v>28524.579999999998</v>
      </c>
      <c r="AF101" s="4">
        <f t="shared" si="24"/>
        <v>3.6355645708971394</v>
      </c>
    </row>
  </sheetData>
  <sheetProtection algorithmName="SHA-512" hashValue="8d6SH6odDG1Oj8kmDP9tGxT5tEukifDBtTrq2hHd3rhjX55Bd4jRWLs48K/gbPFE+SOorua8gsEFULIy79JrFg==" saltValue="0jLGdGB5+6MZZbf5ip48lg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7" zoomScaleNormal="77" zoomScaleSheetLayoutView="130" workbookViewId="0">
      <selection activeCell="J4" sqref="J4:J5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(гр."&amp;V6&amp;"/гр."&amp;'13.04.2015'!H6&amp;"*100)"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96419.23000000001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8</v>
      </c>
      <c r="X7" s="3"/>
      <c r="Y7" s="4">
        <f>IF(H7=0,0,V7/H7)*100</f>
        <v>2.0618556701030926</v>
      </c>
      <c r="Z7" s="4">
        <v>4829.42</v>
      </c>
      <c r="AA7" s="4">
        <f>SUM(Z7, T7)</f>
        <v>28471.68</v>
      </c>
      <c r="AB7" s="4">
        <f t="shared" ref="AB7:AB70" si="5">IF(Z7=0,0,AA7/Z7)*100</f>
        <v>589.54657080974528</v>
      </c>
      <c r="AC7" s="4">
        <v>28471.68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17448.489999999998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>
        <v>3488.94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35529.919999999998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12083.11</v>
      </c>
      <c r="AD9" s="4">
        <f t="shared" si="6"/>
        <v>93.171399732740937</v>
      </c>
      <c r="AE9" s="4">
        <f t="shared" si="12"/>
        <v>885.57999999999993</v>
      </c>
      <c r="AF9" s="4">
        <f t="shared" si="13"/>
        <v>6.828600267259068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>
        <v>4266.26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75259.570000000007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>
        <v>4</v>
      </c>
      <c r="X15" s="3"/>
      <c r="Y15" s="4">
        <f t="shared" si="10"/>
        <v>0</v>
      </c>
      <c r="Z15" s="4">
        <v>2713.09</v>
      </c>
      <c r="AA15" s="4">
        <f t="shared" si="11"/>
        <v>17709.11</v>
      </c>
      <c r="AB15" s="4">
        <f t="shared" si="5"/>
        <v>652.72843879119375</v>
      </c>
      <c r="AC15" s="4">
        <v>17709.11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78744.13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11</v>
      </c>
      <c r="X16" s="3"/>
      <c r="Y16" s="4">
        <f t="shared" si="10"/>
        <v>3.8461538461538463</v>
      </c>
      <c r="Z16" s="4">
        <v>15634.27</v>
      </c>
      <c r="AA16" s="4">
        <f t="shared" si="11"/>
        <v>28118.73</v>
      </c>
      <c r="AB16" s="4">
        <f t="shared" si="5"/>
        <v>179.85316871206649</v>
      </c>
      <c r="AC16" s="4">
        <v>28118.73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103326.75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36034.18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63618.16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7</v>
      </c>
      <c r="X22" s="3"/>
      <c r="Y22" s="4">
        <f t="shared" si="10"/>
        <v>7.5471698113207548</v>
      </c>
      <c r="Z22" s="4">
        <v>5019.13</v>
      </c>
      <c r="AA22" s="4">
        <f t="shared" si="11"/>
        <v>19322.63</v>
      </c>
      <c r="AB22" s="4">
        <f t="shared" si="5"/>
        <v>384.97966779103155</v>
      </c>
      <c r="AC22" s="4">
        <v>19322.63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54678.06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21055.64</v>
      </c>
      <c r="AD23" s="4">
        <f t="shared" si="6"/>
        <v>88.350841416004215</v>
      </c>
      <c r="AE23" s="4">
        <f t="shared" si="12"/>
        <v>2776.2099999999991</v>
      </c>
      <c r="AF23" s="4">
        <f t="shared" si="13"/>
        <v>11.649158583995785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573.63</v>
      </c>
      <c r="AD25" s="4">
        <f t="shared" si="6"/>
        <v>60.256517994075509</v>
      </c>
      <c r="AE25" s="4">
        <f t="shared" si="12"/>
        <v>378.35</v>
      </c>
      <c r="AF25" s="4">
        <f t="shared" si="13"/>
        <v>39.743482005924498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12500.57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6345.95</v>
      </c>
      <c r="AD30" s="4">
        <f t="shared" si="6"/>
        <v>94.555491816102574</v>
      </c>
      <c r="AE30" s="4">
        <f t="shared" si="12"/>
        <v>365.39999999999964</v>
      </c>
      <c r="AF30" s="4">
        <f t="shared" si="13"/>
        <v>5.4445081838974225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87921.88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5</v>
      </c>
      <c r="W33" s="3">
        <v>10</v>
      </c>
      <c r="X33" s="3"/>
      <c r="Y33" s="4">
        <f t="shared" si="10"/>
        <v>6.756756756756757</v>
      </c>
      <c r="Z33" s="4">
        <v>7225.12</v>
      </c>
      <c r="AA33" s="4">
        <f t="shared" si="11"/>
        <v>27047.75</v>
      </c>
      <c r="AB33" s="4">
        <f t="shared" si="5"/>
        <v>374.35710410346127</v>
      </c>
      <c r="AC33" s="4">
        <v>27047.75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48183.05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5</v>
      </c>
      <c r="W36" s="3">
        <v>10</v>
      </c>
      <c r="X36" s="3"/>
      <c r="Y36" s="4">
        <f t="shared" si="10"/>
        <v>9.2592592592592595</v>
      </c>
      <c r="Z36" s="4">
        <v>6535.55</v>
      </c>
      <c r="AA36" s="4">
        <f t="shared" si="11"/>
        <v>16046.240000000002</v>
      </c>
      <c r="AB36" s="4">
        <f t="shared" si="5"/>
        <v>245.52241203877259</v>
      </c>
      <c r="AC36" s="4">
        <v>16046.24</v>
      </c>
      <c r="AD36" s="4">
        <f t="shared" si="6"/>
        <v>99.999999999999986</v>
      </c>
      <c r="AE36" s="4">
        <f t="shared" si="12"/>
        <v>1.8189894035458565E-12</v>
      </c>
      <c r="AF36" s="4">
        <f t="shared" si="13"/>
        <v>1.1335922954822166E-14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19534.91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3</v>
      </c>
      <c r="X38" s="3"/>
      <c r="Y38" s="4">
        <f t="shared" si="10"/>
        <v>2.5</v>
      </c>
      <c r="Z38" s="4">
        <v>1473.91</v>
      </c>
      <c r="AA38" s="4">
        <f t="shared" si="11"/>
        <v>7728.75</v>
      </c>
      <c r="AB38" s="4">
        <f t="shared" si="5"/>
        <v>524.37055179759955</v>
      </c>
      <c r="AC38" s="4">
        <v>7728.75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20803.09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5</v>
      </c>
      <c r="X39" s="3"/>
      <c r="Y39" s="4">
        <f t="shared" si="10"/>
        <v>3.7037037037037033</v>
      </c>
      <c r="Z39" s="4">
        <v>2507.4299999999998</v>
      </c>
      <c r="AA39" s="4">
        <f t="shared" si="11"/>
        <v>6701.869999999999</v>
      </c>
      <c r="AB39" s="4">
        <f t="shared" si="5"/>
        <v>267.28044252481624</v>
      </c>
      <c r="AC39" s="4">
        <v>5136.22</v>
      </c>
      <c r="AD39" s="4">
        <f t="shared" si="6"/>
        <v>76.638609820841069</v>
      </c>
      <c r="AE39" s="4">
        <f t="shared" si="12"/>
        <v>1565.6499999999987</v>
      </c>
      <c r="AF39" s="4">
        <f t="shared" si="13"/>
        <v>23.361390179158935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854.12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2</v>
      </c>
      <c r="X41" s="3"/>
      <c r="Y41" s="4">
        <f t="shared" si="10"/>
        <v>100</v>
      </c>
      <c r="Z41" s="4">
        <v>854.12</v>
      </c>
      <c r="AA41" s="4">
        <f t="shared" si="11"/>
        <v>854.12</v>
      </c>
      <c r="AB41" s="4">
        <f t="shared" si="5"/>
        <v>100</v>
      </c>
      <c r="AC41" s="4">
        <v>854.12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52586.7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9</v>
      </c>
      <c r="X42" s="3"/>
      <c r="Y42" s="4">
        <f t="shared" si="10"/>
        <v>20.689655172413794</v>
      </c>
      <c r="Z42" s="4">
        <v>7754.64</v>
      </c>
      <c r="AA42" s="4">
        <f t="shared" si="11"/>
        <v>18577.87</v>
      </c>
      <c r="AB42" s="4">
        <f t="shared" si="5"/>
        <v>239.571018125922</v>
      </c>
      <c r="AC42" s="4">
        <v>18577.87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>
        <v>1123.94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30012.52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10</v>
      </c>
      <c r="X46" s="3"/>
      <c r="Y46" s="4">
        <f t="shared" si="10"/>
        <v>19.444444444444446</v>
      </c>
      <c r="Z46" s="4">
        <v>7952.88</v>
      </c>
      <c r="AA46" s="4">
        <f t="shared" si="11"/>
        <v>7952.88</v>
      </c>
      <c r="AB46" s="4">
        <f t="shared" si="5"/>
        <v>100</v>
      </c>
      <c r="AC46" s="4">
        <v>7952.88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47561.440000000002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2</v>
      </c>
      <c r="X50" s="3"/>
      <c r="Y50" s="4">
        <f t="shared" si="10"/>
        <v>1.4705882352941175</v>
      </c>
      <c r="Z50" s="4">
        <v>1011.53</v>
      </c>
      <c r="AA50" s="4">
        <f t="shared" si="11"/>
        <v>7850.6399999999994</v>
      </c>
      <c r="AB50" s="4">
        <f t="shared" si="5"/>
        <v>776.11538955839171</v>
      </c>
      <c r="AC50" s="4">
        <v>7850.64</v>
      </c>
      <c r="AD50" s="4">
        <f t="shared" si="6"/>
        <v>100.00000000000003</v>
      </c>
      <c r="AE50" s="4">
        <f t="shared" si="12"/>
        <v>-9.0949470177292824E-13</v>
      </c>
      <c r="AF50" s="4">
        <f t="shared" si="13"/>
        <v>-1.158497526027086E-14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24494.959999999999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848.66</v>
      </c>
      <c r="AD51" s="4">
        <f t="shared" si="6"/>
        <v>26.756162846054171</v>
      </c>
      <c r="AE51" s="4">
        <f t="shared" si="12"/>
        <v>2323.17</v>
      </c>
      <c r="AF51" s="4">
        <f t="shared" si="13"/>
        <v>73.243837153945833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5394.9</v>
      </c>
      <c r="AD52" s="4">
        <f t="shared" si="6"/>
        <v>35.17014647871531</v>
      </c>
      <c r="AE52" s="4">
        <f t="shared" si="12"/>
        <v>9944.5300000000007</v>
      </c>
      <c r="AF52" s="4">
        <f t="shared" si="13"/>
        <v>64.82985352128469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14359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>
        <v>3148.77</v>
      </c>
      <c r="AD56" s="4">
        <f t="shared" si="6"/>
        <v>92.759297228506782</v>
      </c>
      <c r="AE56" s="4">
        <f t="shared" si="12"/>
        <v>245.78999999999996</v>
      </c>
      <c r="AF56" s="4">
        <f t="shared" si="13"/>
        <v>7.2407027714932113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72792.91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2</v>
      </c>
      <c r="X58" s="3"/>
      <c r="Y58" s="4">
        <f t="shared" si="10"/>
        <v>1.8518518518518516</v>
      </c>
      <c r="Z58" s="4">
        <v>1437.35</v>
      </c>
      <c r="AA58" s="4">
        <f t="shared" si="11"/>
        <v>25925.719999999998</v>
      </c>
      <c r="AB58" s="4">
        <f t="shared" si="5"/>
        <v>1803.7165617281805</v>
      </c>
      <c r="AC58" s="4">
        <v>25925.72</v>
      </c>
      <c r="AD58" s="4">
        <f t="shared" si="6"/>
        <v>100.00000000000003</v>
      </c>
      <c r="AE58" s="4">
        <f t="shared" si="12"/>
        <v>-3.637978807091713E-12</v>
      </c>
      <c r="AF58" s="4">
        <f t="shared" si="13"/>
        <v>-1.4032315426887714E-14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10611.55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1408.32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>
        <v>704.16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62863.630000000005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11</v>
      </c>
      <c r="X63" s="3"/>
      <c r="Y63" s="4">
        <f t="shared" si="10"/>
        <v>6.5217391304347823</v>
      </c>
      <c r="Z63" s="4">
        <v>20794.759999999998</v>
      </c>
      <c r="AA63" s="4">
        <f t="shared" si="11"/>
        <v>30500.11</v>
      </c>
      <c r="AB63" s="4">
        <f t="shared" si="5"/>
        <v>146.6720943160681</v>
      </c>
      <c r="AC63" s="4">
        <v>30500.11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20841.79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6</v>
      </c>
      <c r="X64" s="3"/>
      <c r="Y64" s="4">
        <f t="shared" si="10"/>
        <v>15.151515151515152</v>
      </c>
      <c r="Z64" s="4">
        <v>1398.54</v>
      </c>
      <c r="AA64" s="4">
        <f t="shared" si="11"/>
        <v>5540.39</v>
      </c>
      <c r="AB64" s="4">
        <f t="shared" si="5"/>
        <v>396.15527621662596</v>
      </c>
      <c r="AC64" s="4">
        <v>5540.39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14885.53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31842.93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3</v>
      </c>
      <c r="X70" s="3"/>
      <c r="Y70" s="4">
        <f t="shared" si="10"/>
        <v>7.6923076923076925</v>
      </c>
      <c r="Z70" s="4">
        <v>3247.39</v>
      </c>
      <c r="AA70" s="4">
        <f t="shared" si="11"/>
        <v>8906.2999999999993</v>
      </c>
      <c r="AB70" s="4">
        <f t="shared" si="5"/>
        <v>274.2602520793622</v>
      </c>
      <c r="AC70" s="4">
        <v>8906.2999999999993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16564.3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1</v>
      </c>
      <c r="X73" s="3"/>
      <c r="Y73" s="4">
        <f>IF(H73=0,0,V73/H73)*100</f>
        <v>4.5454545454545459</v>
      </c>
      <c r="Z73" s="4">
        <v>262.57</v>
      </c>
      <c r="AA73" s="4">
        <f t="shared" si="22"/>
        <v>3371.29</v>
      </c>
      <c r="AB73" s="4">
        <f t="shared" si="18"/>
        <v>1283.9585634307041</v>
      </c>
      <c r="AC73" s="4">
        <v>3371.29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13470.34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8</v>
      </c>
      <c r="X77" s="3"/>
      <c r="Y77" s="4">
        <f t="shared" si="21"/>
        <v>33.333333333333329</v>
      </c>
      <c r="Z77" s="4">
        <v>3504.61</v>
      </c>
      <c r="AA77" s="4">
        <f t="shared" si="22"/>
        <v>7744.1900000000005</v>
      </c>
      <c r="AB77" s="4">
        <f t="shared" si="18"/>
        <v>220.97152036888556</v>
      </c>
      <c r="AC77" s="4">
        <v>7744.19</v>
      </c>
      <c r="AD77" s="4">
        <f t="shared" si="19"/>
        <v>99.999999999999986</v>
      </c>
      <c r="AE77" s="4">
        <f t="shared" si="23"/>
        <v>9.0949470177292824E-13</v>
      </c>
      <c r="AF77" s="4">
        <f t="shared" si="24"/>
        <v>1.1744219883201835E-14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46004.71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14706.29</v>
      </c>
      <c r="AD78" s="4">
        <f t="shared" si="19"/>
        <v>100.00000000000003</v>
      </c>
      <c r="AE78" s="4">
        <f t="shared" si="23"/>
        <v>-1.8189894035458565E-12</v>
      </c>
      <c r="AF78" s="4">
        <f t="shared" si="24"/>
        <v>-1.236878508138937E-14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/>
      <c r="AD80" s="4">
        <f t="shared" si="19"/>
        <v>0</v>
      </c>
      <c r="AE80" s="4">
        <f t="shared" si="23"/>
        <v>318.33999999999997</v>
      </c>
      <c r="AF80" s="4">
        <f t="shared" si="24"/>
        <v>100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20619.510000000002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5628.67</v>
      </c>
      <c r="AD82" s="4">
        <f t="shared" si="19"/>
        <v>95.578736092809692</v>
      </c>
      <c r="AE82" s="4">
        <f t="shared" si="23"/>
        <v>260.36999999999989</v>
      </c>
      <c r="AF82" s="4">
        <f t="shared" si="24"/>
        <v>4.4212639071903048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16824.52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10</v>
      </c>
      <c r="X83" s="3"/>
      <c r="Y83" s="4">
        <f t="shared" si="21"/>
        <v>25</v>
      </c>
      <c r="Z83" s="4">
        <v>4051.19</v>
      </c>
      <c r="AA83" s="4">
        <f t="shared" si="22"/>
        <v>9439.02</v>
      </c>
      <c r="AB83" s="4">
        <f t="shared" si="18"/>
        <v>232.99376232662502</v>
      </c>
      <c r="AC83" s="4">
        <v>9439.02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84629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2</v>
      </c>
      <c r="X84" s="3"/>
      <c r="Y84" s="4">
        <f t="shared" si="21"/>
        <v>1.8867924528301887</v>
      </c>
      <c r="Z84" s="4">
        <v>1428.17</v>
      </c>
      <c r="AA84" s="4">
        <f t="shared" si="22"/>
        <v>31316.17</v>
      </c>
      <c r="AB84" s="4">
        <f t="shared" si="18"/>
        <v>2192.7480622054795</v>
      </c>
      <c r="AC84" s="4">
        <v>31316.17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66583.14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10</v>
      </c>
      <c r="X86" s="3"/>
      <c r="Y86" s="4">
        <f t="shared" si="21"/>
        <v>9.7222222222222232</v>
      </c>
      <c r="Z86" s="4">
        <v>10501.42</v>
      </c>
      <c r="AA86" s="4">
        <f t="shared" si="22"/>
        <v>18207.68</v>
      </c>
      <c r="AB86" s="4">
        <f t="shared" si="18"/>
        <v>173.38302819999581</v>
      </c>
      <c r="AC86" s="4">
        <v>18207.68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27601.079999999998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6677.57</v>
      </c>
      <c r="AD91" s="4">
        <f t="shared" si="19"/>
        <v>93.483717694031796</v>
      </c>
      <c r="AE91" s="4">
        <f t="shared" si="23"/>
        <v>465.46000000000004</v>
      </c>
      <c r="AF91" s="4">
        <f t="shared" si="24"/>
        <v>6.516282305968196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14947.61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3</v>
      </c>
      <c r="X94" s="3"/>
      <c r="Y94" s="4">
        <f t="shared" si="21"/>
        <v>4.2553191489361701</v>
      </c>
      <c r="Z94" s="4">
        <v>1864.76</v>
      </c>
      <c r="AA94" s="4">
        <f t="shared" si="22"/>
        <v>4219.88</v>
      </c>
      <c r="AB94" s="4">
        <f t="shared" si="18"/>
        <v>226.29614534846309</v>
      </c>
      <c r="AC94" s="4">
        <v>4219.88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4678.1899999999996</v>
      </c>
      <c r="AD95" s="4">
        <f t="shared" si="19"/>
        <v>51.078244368573856</v>
      </c>
      <c r="AE95" s="4">
        <f t="shared" si="23"/>
        <v>4480.6799999999994</v>
      </c>
      <c r="AF95" s="4">
        <f t="shared" si="24"/>
        <v>48.921755631426144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4276.3999999999996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2</v>
      </c>
      <c r="X99" s="3"/>
      <c r="Y99" s="4">
        <f t="shared" si="21"/>
        <v>33.333333333333329</v>
      </c>
      <c r="Z99" s="4">
        <v>802.28</v>
      </c>
      <c r="AA99" s="4">
        <f t="shared" si="22"/>
        <v>2234.84</v>
      </c>
      <c r="AB99" s="4">
        <f t="shared" si="18"/>
        <v>278.56110086254182</v>
      </c>
      <c r="AC99" s="4">
        <v>2234.84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20552.059999999998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4975.84</v>
      </c>
      <c r="AD100" s="4">
        <f t="shared" si="19"/>
        <v>55.247394373156176</v>
      </c>
      <c r="AE100" s="4">
        <f t="shared" si="23"/>
        <v>4030.630000000001</v>
      </c>
      <c r="AF100" s="4">
        <f t="shared" si="24"/>
        <v>44.752605626843817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2418518.2000000002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149</v>
      </c>
      <c r="W101" s="9">
        <f>SUM(W7:W100)</f>
        <v>287</v>
      </c>
      <c r="X101" s="9">
        <f>SUM(X7:X100)</f>
        <v>2</v>
      </c>
      <c r="Y101" s="4">
        <f>IF(H101=0,0,V101/H101)*100</f>
        <v>5.1934471941443006</v>
      </c>
      <c r="Z101" s="10">
        <f>SUM(Z7:Z100)</f>
        <v>235676.50000000006</v>
      </c>
      <c r="AA101" s="10">
        <f>SUM(AA7:AA100)</f>
        <v>784598.3600000001</v>
      </c>
      <c r="AB101" s="4">
        <f t="shared" si="18"/>
        <v>332.91327731021119</v>
      </c>
      <c r="AC101" s="10">
        <f>SUM(AC7:AC100)</f>
        <v>756073.78</v>
      </c>
      <c r="AD101" s="4">
        <f t="shared" si="19"/>
        <v>96.364435429102841</v>
      </c>
      <c r="AE101" s="10">
        <f>SUM(AE7:AE100)</f>
        <v>28524.579999999998</v>
      </c>
      <c r="AF101" s="4">
        <f t="shared" si="24"/>
        <v>3.6355645708971394</v>
      </c>
    </row>
  </sheetData>
  <sheetProtection algorithmName="SHA-512" hashValue="8d6SH6odDG1Oj8kmDP9tGxT5tEukifDBtTrq2hHd3rhjX55Bd4jRWLs48K/gbPFE+SOorua8gsEFULIy79JrFg==" saltValue="0jLGdGB5+6MZZbf5ip48lg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1" zoomScale="77" zoomScaleNormal="77" zoomScaleSheetLayoutView="130" workbookViewId="0">
      <selection activeCell="P4" sqref="P4:Q4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(гр."&amp;V6&amp;"/гр."&amp;'20.04.2015'!H6&amp;"*100)"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96419.23000000001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8</v>
      </c>
      <c r="X7" s="3"/>
      <c r="Y7" s="4">
        <f>IF(H7=0,0,V7/H7)*100</f>
        <v>2.0618556701030926</v>
      </c>
      <c r="Z7" s="4">
        <v>4829.42</v>
      </c>
      <c r="AA7" s="4">
        <f>SUM(Z7, T7)</f>
        <v>28471.68</v>
      </c>
      <c r="AB7" s="4">
        <f t="shared" ref="AB7:AB70" si="5">IF(Z7=0,0,AA7/Z7)*100</f>
        <v>589.54657080974528</v>
      </c>
      <c r="AC7" s="4">
        <v>28471.68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36415.5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12968.69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>
        <v>4266.26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75259.570000000007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>
        <v>4</v>
      </c>
      <c r="X15" s="3"/>
      <c r="Y15" s="4">
        <f t="shared" si="10"/>
        <v>0</v>
      </c>
      <c r="Z15" s="4">
        <v>2713.09</v>
      </c>
      <c r="AA15" s="4">
        <f t="shared" si="11"/>
        <v>17709.11</v>
      </c>
      <c r="AB15" s="4">
        <f t="shared" si="5"/>
        <v>652.72843879119375</v>
      </c>
      <c r="AC15" s="4">
        <v>17709.11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78744.13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11</v>
      </c>
      <c r="X16" s="3"/>
      <c r="Y16" s="4">
        <f t="shared" si="10"/>
        <v>3.8461538461538463</v>
      </c>
      <c r="Z16" s="4">
        <v>15634.27</v>
      </c>
      <c r="AA16" s="4">
        <f t="shared" si="11"/>
        <v>28118.73</v>
      </c>
      <c r="AB16" s="4">
        <f t="shared" si="5"/>
        <v>179.85316871206649</v>
      </c>
      <c r="AC16" s="4">
        <v>28118.73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103326.75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36034.18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48183.05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5</v>
      </c>
      <c r="W36" s="3">
        <v>10</v>
      </c>
      <c r="X36" s="3"/>
      <c r="Y36" s="4">
        <f t="shared" si="10"/>
        <v>9.2592592592592595</v>
      </c>
      <c r="Z36" s="4">
        <v>6535.55</v>
      </c>
      <c r="AA36" s="4">
        <f t="shared" si="11"/>
        <v>16046.240000000002</v>
      </c>
      <c r="AB36" s="4">
        <f t="shared" si="5"/>
        <v>245.52241203877259</v>
      </c>
      <c r="AC36" s="4">
        <v>16046.24</v>
      </c>
      <c r="AD36" s="4">
        <f t="shared" si="6"/>
        <v>99.999999999999986</v>
      </c>
      <c r="AE36" s="4">
        <f t="shared" si="12"/>
        <v>1.8189894035458565E-12</v>
      </c>
      <c r="AF36" s="4">
        <f t="shared" si="13"/>
        <v>1.1335922954822166E-14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19534.91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3</v>
      </c>
      <c r="X38" s="3"/>
      <c r="Y38" s="4">
        <f t="shared" si="10"/>
        <v>2.5</v>
      </c>
      <c r="Z38" s="4">
        <v>1473.91</v>
      </c>
      <c r="AA38" s="4">
        <f t="shared" si="11"/>
        <v>7728.75</v>
      </c>
      <c r="AB38" s="4">
        <f t="shared" si="5"/>
        <v>524.37055179759955</v>
      </c>
      <c r="AC38" s="4">
        <v>7728.75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22368.74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5</v>
      </c>
      <c r="X39" s="3"/>
      <c r="Y39" s="4">
        <f t="shared" si="10"/>
        <v>3.7037037037037033</v>
      </c>
      <c r="Z39" s="4">
        <v>2507.4299999999998</v>
      </c>
      <c r="AA39" s="4">
        <f t="shared" si="11"/>
        <v>6701.869999999999</v>
      </c>
      <c r="AB39" s="4">
        <f t="shared" si="5"/>
        <v>267.28044252481624</v>
      </c>
      <c r="AC39" s="4">
        <v>6701.87</v>
      </c>
      <c r="AD39" s="4">
        <f t="shared" si="6"/>
        <v>100.00000000000003</v>
      </c>
      <c r="AE39" s="4">
        <f t="shared" si="12"/>
        <v>-9.0949470177292824E-13</v>
      </c>
      <c r="AF39" s="4">
        <f t="shared" si="13"/>
        <v>-1.3570760127739399E-14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854.12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2</v>
      </c>
      <c r="X41" s="3"/>
      <c r="Y41" s="4">
        <f t="shared" si="10"/>
        <v>100</v>
      </c>
      <c r="Z41" s="4">
        <v>854.12</v>
      </c>
      <c r="AA41" s="4">
        <f t="shared" si="11"/>
        <v>854.12</v>
      </c>
      <c r="AB41" s="4">
        <f t="shared" si="5"/>
        <v>100</v>
      </c>
      <c r="AC41" s="4">
        <v>854.12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54148.06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11</v>
      </c>
      <c r="X42" s="3"/>
      <c r="Y42" s="4">
        <f t="shared" si="10"/>
        <v>20.689655172413794</v>
      </c>
      <c r="Z42" s="4">
        <v>9316</v>
      </c>
      <c r="AA42" s="4">
        <f t="shared" si="11"/>
        <v>20139.23</v>
      </c>
      <c r="AB42" s="4">
        <f t="shared" si="5"/>
        <v>216.1789394589953</v>
      </c>
      <c r="AC42" s="4">
        <v>20139.23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>
        <v>1123.94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30012.52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10</v>
      </c>
      <c r="X46" s="3"/>
      <c r="Y46" s="4">
        <f t="shared" si="10"/>
        <v>19.444444444444446</v>
      </c>
      <c r="Z46" s="4">
        <v>7952.88</v>
      </c>
      <c r="AA46" s="4">
        <f t="shared" si="11"/>
        <v>7952.88</v>
      </c>
      <c r="AB46" s="4">
        <f t="shared" si="5"/>
        <v>100</v>
      </c>
      <c r="AC46" s="4">
        <v>7952.88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10611.55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62863.630000000005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11</v>
      </c>
      <c r="X63" s="3"/>
      <c r="Y63" s="4">
        <f t="shared" si="10"/>
        <v>6.5217391304347823</v>
      </c>
      <c r="Z63" s="4">
        <v>20794.759999999998</v>
      </c>
      <c r="AA63" s="4">
        <f t="shared" si="11"/>
        <v>30500.11</v>
      </c>
      <c r="AB63" s="4">
        <f t="shared" si="5"/>
        <v>146.6720943160681</v>
      </c>
      <c r="AC63" s="4">
        <v>30500.11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23806.41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8</v>
      </c>
      <c r="X64" s="3"/>
      <c r="Y64" s="4">
        <f t="shared" si="10"/>
        <v>15.151515151515152</v>
      </c>
      <c r="Z64" s="4">
        <v>4363.16</v>
      </c>
      <c r="AA64" s="4">
        <f t="shared" si="11"/>
        <v>8505.01</v>
      </c>
      <c r="AB64" s="4">
        <f t="shared" si="5"/>
        <v>194.92775878033353</v>
      </c>
      <c r="AC64" s="4">
        <v>8505.01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14885.53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31842.93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3</v>
      </c>
      <c r="X70" s="3"/>
      <c r="Y70" s="4">
        <f t="shared" si="10"/>
        <v>7.6923076923076925</v>
      </c>
      <c r="Z70" s="4">
        <v>3247.39</v>
      </c>
      <c r="AA70" s="4">
        <f t="shared" si="11"/>
        <v>8906.2999999999993</v>
      </c>
      <c r="AB70" s="4">
        <f t="shared" si="5"/>
        <v>274.2602520793622</v>
      </c>
      <c r="AC70" s="4">
        <v>8906.2999999999993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13470.34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8</v>
      </c>
      <c r="X77" s="3"/>
      <c r="Y77" s="4">
        <f t="shared" si="21"/>
        <v>33.333333333333329</v>
      </c>
      <c r="Z77" s="4">
        <v>3504.61</v>
      </c>
      <c r="AA77" s="4">
        <f t="shared" si="22"/>
        <v>7744.1900000000005</v>
      </c>
      <c r="AB77" s="4">
        <f t="shared" si="18"/>
        <v>220.97152036888556</v>
      </c>
      <c r="AC77" s="4">
        <v>7744.19</v>
      </c>
      <c r="AD77" s="4">
        <f t="shared" si="19"/>
        <v>99.999999999999986</v>
      </c>
      <c r="AE77" s="4">
        <f t="shared" si="23"/>
        <v>9.0949470177292824E-13</v>
      </c>
      <c r="AF77" s="4">
        <f t="shared" si="24"/>
        <v>1.1744219883201835E-14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46004.71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14706.29</v>
      </c>
      <c r="AD78" s="4">
        <f t="shared" si="19"/>
        <v>100.00000000000003</v>
      </c>
      <c r="AE78" s="4">
        <f t="shared" si="23"/>
        <v>-1.8189894035458565E-12</v>
      </c>
      <c r="AF78" s="4">
        <f t="shared" si="24"/>
        <v>-1.236878508138937E-14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16824.52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10</v>
      </c>
      <c r="X83" s="3"/>
      <c r="Y83" s="4">
        <f t="shared" si="21"/>
        <v>25</v>
      </c>
      <c r="Z83" s="4">
        <v>4051.19</v>
      </c>
      <c r="AA83" s="4">
        <f t="shared" si="22"/>
        <v>9439.02</v>
      </c>
      <c r="AB83" s="4">
        <f t="shared" si="18"/>
        <v>232.99376232662502</v>
      </c>
      <c r="AC83" s="4">
        <v>9439.02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89266.760000000009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4</v>
      </c>
      <c r="X84" s="3"/>
      <c r="Y84" s="4">
        <f t="shared" si="21"/>
        <v>1.8867924528301887</v>
      </c>
      <c r="Z84" s="4">
        <v>6065.93</v>
      </c>
      <c r="AA84" s="4">
        <f t="shared" si="22"/>
        <v>35953.93</v>
      </c>
      <c r="AB84" s="4">
        <f t="shared" si="18"/>
        <v>592.71917084437177</v>
      </c>
      <c r="AC84" s="4">
        <v>35953.93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66583.14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10</v>
      </c>
      <c r="X86" s="3"/>
      <c r="Y86" s="4">
        <f t="shared" si="21"/>
        <v>9.7222222222222232</v>
      </c>
      <c r="Z86" s="4">
        <v>10501.42</v>
      </c>
      <c r="AA86" s="4">
        <f t="shared" si="22"/>
        <v>18207.68</v>
      </c>
      <c r="AB86" s="4">
        <f t="shared" si="18"/>
        <v>173.38302819999581</v>
      </c>
      <c r="AC86" s="4">
        <v>18207.68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14947.61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3</v>
      </c>
      <c r="X94" s="3"/>
      <c r="Y94" s="4">
        <f t="shared" si="21"/>
        <v>4.2553191489361701</v>
      </c>
      <c r="Z94" s="4">
        <v>1864.76</v>
      </c>
      <c r="AA94" s="4">
        <f t="shared" si="22"/>
        <v>4219.88</v>
      </c>
      <c r="AB94" s="4">
        <f t="shared" si="18"/>
        <v>226.29614534846309</v>
      </c>
      <c r="AC94" s="4">
        <v>4219.88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18503.940000000002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9158.8700000000008</v>
      </c>
      <c r="AD95" s="4">
        <f t="shared" si="19"/>
        <v>100.00000000000003</v>
      </c>
      <c r="AE95" s="4">
        <f t="shared" si="23"/>
        <v>-1.8189894035458565E-12</v>
      </c>
      <c r="AF95" s="4">
        <f t="shared" si="24"/>
        <v>-1.9860412949914746E-14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4276.3999999999996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2</v>
      </c>
      <c r="X99" s="3"/>
      <c r="Y99" s="4">
        <f t="shared" si="21"/>
        <v>33.333333333333329</v>
      </c>
      <c r="Z99" s="4">
        <v>802.28</v>
      </c>
      <c r="AA99" s="4">
        <f t="shared" si="22"/>
        <v>2234.84</v>
      </c>
      <c r="AB99" s="4">
        <f t="shared" si="18"/>
        <v>278.56110086254182</v>
      </c>
      <c r="AC99" s="4">
        <v>2234.84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24582.69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9006.4699999999993</v>
      </c>
      <c r="AD100" s="4">
        <f t="shared" si="19"/>
        <v>99.999999999999972</v>
      </c>
      <c r="AE100" s="4">
        <f t="shared" si="23"/>
        <v>1.8189894035458565E-12</v>
      </c>
      <c r="AF100" s="4">
        <f t="shared" si="24"/>
        <v>2.0196474351725552E-14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2486536.5100000007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158</v>
      </c>
      <c r="W101" s="9">
        <f>SUM(W7:W100)</f>
        <v>327</v>
      </c>
      <c r="X101" s="9">
        <f>SUM(X7:X100)</f>
        <v>2</v>
      </c>
      <c r="Y101" s="4">
        <f>IF(H101=0,0,V101/H101)*100</f>
        <v>5.5071453468107361</v>
      </c>
      <c r="Z101" s="10">
        <f>SUM(Z7:Z100)</f>
        <v>275654.65000000008</v>
      </c>
      <c r="AA101" s="10">
        <f>SUM(AA7:AA100)</f>
        <v>824576.51000000024</v>
      </c>
      <c r="AB101" s="4">
        <f t="shared" si="18"/>
        <v>299.13390178616612</v>
      </c>
      <c r="AC101" s="10">
        <f>SUM(AC7:AC100)</f>
        <v>824092.09000000008</v>
      </c>
      <c r="AD101" s="4">
        <f t="shared" si="19"/>
        <v>99.941252267785302</v>
      </c>
      <c r="AE101" s="10">
        <f>SUM(AE7:AE100)</f>
        <v>484.42000000000684</v>
      </c>
      <c r="AF101" s="4">
        <f t="shared" si="24"/>
        <v>5.8747732214686384E-2</v>
      </c>
    </row>
  </sheetData>
  <sheetProtection algorithmName="SHA-512" hashValue="DQoGCB4Q1wOC/B/A8wbizpqxcdfmdFc0gNfMRkCihvwGDrA65lyr+bLP051WWVbeUwxYcEbdM7nOmnWMcGbqQw==" saltValue="ot3HYLHx3i8nwYvm0GF5bg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1" zoomScale="64" zoomScaleNormal="64" zoomScaleSheetLayoutView="130" workbookViewId="0">
      <pane xSplit="1" topLeftCell="E1" activePane="topRight" state="frozen"/>
      <selection activeCell="D7" sqref="D7"/>
      <selection pane="topRight" sqref="A1:AF1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(гр."&amp;V6&amp;"/гр."&amp;'27.04.2015'!H6&amp;"*100)"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96419.23000000001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8</v>
      </c>
      <c r="X7" s="3"/>
      <c r="Y7" s="4">
        <f>IF(H7=0,0,V7/H7)*100</f>
        <v>2.0618556701030926</v>
      </c>
      <c r="Z7" s="4">
        <v>4829.42</v>
      </c>
      <c r="AA7" s="4">
        <f>SUM(Z7, T7)</f>
        <v>28471.68</v>
      </c>
      <c r="AB7" s="4">
        <f t="shared" ref="AB7:AB70" si="5">IF(Z7=0,0,AA7/Z7)*100</f>
        <v>589.54657080974528</v>
      </c>
      <c r="AC7" s="4">
        <v>28471.68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36415.5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12968.69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>
        <v>4266.26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75259.570000000007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>
        <v>4</v>
      </c>
      <c r="X15" s="3"/>
      <c r="Y15" s="4">
        <f t="shared" si="10"/>
        <v>0</v>
      </c>
      <c r="Z15" s="4">
        <v>2713.09</v>
      </c>
      <c r="AA15" s="4">
        <f t="shared" si="11"/>
        <v>17709.11</v>
      </c>
      <c r="AB15" s="4">
        <f t="shared" si="5"/>
        <v>652.72843879119375</v>
      </c>
      <c r="AC15" s="4">
        <v>17709.11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78744.13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11</v>
      </c>
      <c r="X16" s="3"/>
      <c r="Y16" s="4">
        <f t="shared" si="10"/>
        <v>3.8461538461538463</v>
      </c>
      <c r="Z16" s="4">
        <v>15634.27</v>
      </c>
      <c r="AA16" s="4">
        <f t="shared" si="11"/>
        <v>28118.73</v>
      </c>
      <c r="AB16" s="4">
        <f t="shared" si="5"/>
        <v>179.85316871206649</v>
      </c>
      <c r="AC16" s="4">
        <v>28118.73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103326.75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36034.18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48183.05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5</v>
      </c>
      <c r="W36" s="3">
        <v>10</v>
      </c>
      <c r="X36" s="3"/>
      <c r="Y36" s="4">
        <f t="shared" si="10"/>
        <v>9.2592592592592595</v>
      </c>
      <c r="Z36" s="4">
        <v>6535.55</v>
      </c>
      <c r="AA36" s="4">
        <f t="shared" si="11"/>
        <v>16046.240000000002</v>
      </c>
      <c r="AB36" s="4">
        <f t="shared" si="5"/>
        <v>245.52241203877259</v>
      </c>
      <c r="AC36" s="4">
        <v>16046.24</v>
      </c>
      <c r="AD36" s="4">
        <f t="shared" si="6"/>
        <v>99.999999999999986</v>
      </c>
      <c r="AE36" s="4">
        <f t="shared" si="12"/>
        <v>1.8189894035458565E-12</v>
      </c>
      <c r="AF36" s="4">
        <f t="shared" si="13"/>
        <v>1.1335922954822166E-14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19534.91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3</v>
      </c>
      <c r="X38" s="3"/>
      <c r="Y38" s="4">
        <f t="shared" si="10"/>
        <v>2.5</v>
      </c>
      <c r="Z38" s="4">
        <v>1473.91</v>
      </c>
      <c r="AA38" s="4">
        <f t="shared" si="11"/>
        <v>7728.75</v>
      </c>
      <c r="AB38" s="4">
        <f t="shared" si="5"/>
        <v>524.37055179759955</v>
      </c>
      <c r="AC38" s="4">
        <v>7728.75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22368.74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5</v>
      </c>
      <c r="X39" s="3"/>
      <c r="Y39" s="4">
        <f t="shared" si="10"/>
        <v>3.7037037037037033</v>
      </c>
      <c r="Z39" s="4">
        <v>2507.4299999999998</v>
      </c>
      <c r="AA39" s="4">
        <f t="shared" si="11"/>
        <v>6701.869999999999</v>
      </c>
      <c r="AB39" s="4">
        <f t="shared" si="5"/>
        <v>267.28044252481624</v>
      </c>
      <c r="AC39" s="4">
        <v>6701.87</v>
      </c>
      <c r="AD39" s="4">
        <f t="shared" si="6"/>
        <v>100.00000000000003</v>
      </c>
      <c r="AE39" s="4">
        <f t="shared" si="12"/>
        <v>-9.0949470177292824E-13</v>
      </c>
      <c r="AF39" s="4">
        <f t="shared" si="13"/>
        <v>-1.3570760127739399E-14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854.12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2</v>
      </c>
      <c r="X41" s="3"/>
      <c r="Y41" s="4">
        <f t="shared" si="10"/>
        <v>100</v>
      </c>
      <c r="Z41" s="4">
        <v>854.12</v>
      </c>
      <c r="AA41" s="4">
        <f t="shared" si="11"/>
        <v>854.12</v>
      </c>
      <c r="AB41" s="4">
        <f t="shared" si="5"/>
        <v>100</v>
      </c>
      <c r="AC41" s="4">
        <v>854.12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54148.06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11</v>
      </c>
      <c r="X42" s="3"/>
      <c r="Y42" s="4">
        <f t="shared" si="10"/>
        <v>20.689655172413794</v>
      </c>
      <c r="Z42" s="4">
        <v>9316</v>
      </c>
      <c r="AA42" s="4">
        <f t="shared" si="11"/>
        <v>20139.23</v>
      </c>
      <c r="AB42" s="4">
        <f t="shared" si="5"/>
        <v>216.1789394589953</v>
      </c>
      <c r="AC42" s="4">
        <v>20139.23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>
        <v>1123.94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30012.52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10</v>
      </c>
      <c r="X46" s="3"/>
      <c r="Y46" s="4">
        <f t="shared" si="10"/>
        <v>19.444444444444446</v>
      </c>
      <c r="Z46" s="4">
        <v>7952.88</v>
      </c>
      <c r="AA46" s="4">
        <f t="shared" si="11"/>
        <v>7952.88</v>
      </c>
      <c r="AB46" s="4">
        <f t="shared" si="5"/>
        <v>100</v>
      </c>
      <c r="AC46" s="4">
        <v>7952.88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10611.55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62863.630000000005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11</v>
      </c>
      <c r="X63" s="3"/>
      <c r="Y63" s="4">
        <f t="shared" si="10"/>
        <v>6.5217391304347823</v>
      </c>
      <c r="Z63" s="4">
        <v>20794.759999999998</v>
      </c>
      <c r="AA63" s="4">
        <f t="shared" si="11"/>
        <v>30500.11</v>
      </c>
      <c r="AB63" s="4">
        <f t="shared" si="5"/>
        <v>146.6720943160681</v>
      </c>
      <c r="AC63" s="4">
        <v>30500.11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23806.41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8</v>
      </c>
      <c r="X64" s="3"/>
      <c r="Y64" s="4">
        <f t="shared" si="10"/>
        <v>15.151515151515152</v>
      </c>
      <c r="Z64" s="4">
        <v>4363.16</v>
      </c>
      <c r="AA64" s="4">
        <f t="shared" si="11"/>
        <v>8505.01</v>
      </c>
      <c r="AB64" s="4">
        <f t="shared" si="5"/>
        <v>194.92775878033353</v>
      </c>
      <c r="AC64" s="4">
        <v>8505.01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14885.53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31842.93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3</v>
      </c>
      <c r="X70" s="3"/>
      <c r="Y70" s="4">
        <f t="shared" si="10"/>
        <v>7.6923076923076925</v>
      </c>
      <c r="Z70" s="4">
        <v>3247.39</v>
      </c>
      <c r="AA70" s="4">
        <f t="shared" si="11"/>
        <v>8906.2999999999993</v>
      </c>
      <c r="AB70" s="4">
        <f t="shared" si="5"/>
        <v>274.2602520793622</v>
      </c>
      <c r="AC70" s="4">
        <v>8906.2999999999993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13470.34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8</v>
      </c>
      <c r="X77" s="3"/>
      <c r="Y77" s="4">
        <f t="shared" si="21"/>
        <v>33.333333333333329</v>
      </c>
      <c r="Z77" s="4">
        <v>3504.61</v>
      </c>
      <c r="AA77" s="4">
        <f t="shared" si="22"/>
        <v>7744.1900000000005</v>
      </c>
      <c r="AB77" s="4">
        <f t="shared" si="18"/>
        <v>220.97152036888556</v>
      </c>
      <c r="AC77" s="4">
        <v>7744.19</v>
      </c>
      <c r="AD77" s="4">
        <f t="shared" si="19"/>
        <v>99.999999999999986</v>
      </c>
      <c r="AE77" s="4">
        <f t="shared" si="23"/>
        <v>9.0949470177292824E-13</v>
      </c>
      <c r="AF77" s="4">
        <f t="shared" si="24"/>
        <v>1.1744219883201835E-14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46004.71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14706.29</v>
      </c>
      <c r="AD78" s="4">
        <f t="shared" si="19"/>
        <v>100.00000000000003</v>
      </c>
      <c r="AE78" s="4">
        <f t="shared" si="23"/>
        <v>-1.8189894035458565E-12</v>
      </c>
      <c r="AF78" s="4">
        <f t="shared" si="24"/>
        <v>-1.236878508138937E-14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16824.52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10</v>
      </c>
      <c r="X83" s="3"/>
      <c r="Y83" s="4">
        <f t="shared" si="21"/>
        <v>25</v>
      </c>
      <c r="Z83" s="4">
        <v>4051.19</v>
      </c>
      <c r="AA83" s="4">
        <f t="shared" si="22"/>
        <v>9439.02</v>
      </c>
      <c r="AB83" s="4">
        <f t="shared" si="18"/>
        <v>232.99376232662502</v>
      </c>
      <c r="AC83" s="4">
        <v>9439.02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89266.760000000009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4</v>
      </c>
      <c r="X84" s="3"/>
      <c r="Y84" s="4">
        <f t="shared" si="21"/>
        <v>1.8867924528301887</v>
      </c>
      <c r="Z84" s="4">
        <v>6065.93</v>
      </c>
      <c r="AA84" s="4">
        <f t="shared" si="22"/>
        <v>35953.93</v>
      </c>
      <c r="AB84" s="4">
        <f t="shared" si="18"/>
        <v>592.71917084437177</v>
      </c>
      <c r="AC84" s="4">
        <v>35953.93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66583.14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10</v>
      </c>
      <c r="X86" s="3"/>
      <c r="Y86" s="4">
        <f t="shared" si="21"/>
        <v>9.7222222222222232</v>
      </c>
      <c r="Z86" s="4">
        <v>10501.42</v>
      </c>
      <c r="AA86" s="4">
        <f t="shared" si="22"/>
        <v>18207.68</v>
      </c>
      <c r="AB86" s="4">
        <f t="shared" si="18"/>
        <v>173.38302819999581</v>
      </c>
      <c r="AC86" s="4">
        <v>18207.68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14947.61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3</v>
      </c>
      <c r="X94" s="3"/>
      <c r="Y94" s="4">
        <f t="shared" si="21"/>
        <v>4.2553191489361701</v>
      </c>
      <c r="Z94" s="4">
        <v>1864.76</v>
      </c>
      <c r="AA94" s="4">
        <f t="shared" si="22"/>
        <v>4219.88</v>
      </c>
      <c r="AB94" s="4">
        <f t="shared" si="18"/>
        <v>226.29614534846309</v>
      </c>
      <c r="AC94" s="4">
        <v>4219.88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18503.940000000002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9158.8700000000008</v>
      </c>
      <c r="AD95" s="4">
        <f t="shared" si="19"/>
        <v>100.00000000000003</v>
      </c>
      <c r="AE95" s="4">
        <f t="shared" si="23"/>
        <v>-1.8189894035458565E-12</v>
      </c>
      <c r="AF95" s="4">
        <f t="shared" si="24"/>
        <v>-1.9860412949914746E-14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4276.3999999999996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2</v>
      </c>
      <c r="X99" s="3"/>
      <c r="Y99" s="4">
        <f t="shared" si="21"/>
        <v>33.333333333333329</v>
      </c>
      <c r="Z99" s="4">
        <v>802.28</v>
      </c>
      <c r="AA99" s="4">
        <f t="shared" si="22"/>
        <v>2234.84</v>
      </c>
      <c r="AB99" s="4">
        <f t="shared" si="18"/>
        <v>278.56110086254182</v>
      </c>
      <c r="AC99" s="4">
        <v>2234.84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24582.69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9006.4699999999993</v>
      </c>
      <c r="AD100" s="4">
        <f t="shared" si="19"/>
        <v>99.999999999999972</v>
      </c>
      <c r="AE100" s="4">
        <f t="shared" si="23"/>
        <v>1.8189894035458565E-12</v>
      </c>
      <c r="AF100" s="4">
        <f t="shared" si="24"/>
        <v>2.0196474351725552E-14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2486536.5100000007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158</v>
      </c>
      <c r="W101" s="9">
        <f>SUM(W7:W100)</f>
        <v>327</v>
      </c>
      <c r="X101" s="9">
        <f>SUM(X7:X100)</f>
        <v>2</v>
      </c>
      <c r="Y101" s="4">
        <f>IF(H101=0,0,V101/H101)*100</f>
        <v>5.5071453468107361</v>
      </c>
      <c r="Z101" s="10">
        <f>SUM(Z7:Z100)</f>
        <v>275654.65000000008</v>
      </c>
      <c r="AA101" s="10">
        <f>SUM(AA7:AA100)</f>
        <v>824576.51000000024</v>
      </c>
      <c r="AB101" s="4">
        <f t="shared" si="18"/>
        <v>299.13390178616612</v>
      </c>
      <c r="AC101" s="10">
        <f>SUM(AC7:AC100)</f>
        <v>824092.09000000008</v>
      </c>
      <c r="AD101" s="4">
        <f t="shared" si="19"/>
        <v>99.941252267785302</v>
      </c>
      <c r="AE101" s="10">
        <f>SUM(AE7:AE100)</f>
        <v>484.42000000000684</v>
      </c>
      <c r="AF101" s="4">
        <f t="shared" si="24"/>
        <v>5.8747732214686384E-2</v>
      </c>
    </row>
  </sheetData>
  <sheetProtection algorithmName="SHA-512" hashValue="FCKd8nojHSrk0RNZkPEQWsDpMDriyRfp2KOD6DOC2uKxtsWcMzYf+GIPZ684o/riNOO7exiq3gLT5PKUYbEJkg==" saltValue="2yBFdhoSMxw2ZRWHSnAGBA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1" zoomScale="80" zoomScaleNormal="80" zoomScaleSheetLayoutView="130" workbookViewId="0">
      <pane xSplit="1" topLeftCell="E1" activePane="topRight" state="frozen"/>
      <selection activeCell="D7" sqref="D7"/>
      <selection pane="topRight" activeCell="AE100" sqref="AE100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(гр."&amp;V6&amp;"/гр."&amp;'04.05.2015'!H6&amp;"*100)"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96419.23000000001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10</v>
      </c>
      <c r="X7" s="3"/>
      <c r="Y7" s="4">
        <f>IF(H7=0,0,V7/H7)*100</f>
        <v>2.0618556701030926</v>
      </c>
      <c r="Z7" s="4">
        <v>15645.67</v>
      </c>
      <c r="AA7" s="4">
        <f>SUM(Z7, T7)</f>
        <v>39287.93</v>
      </c>
      <c r="AB7" s="4">
        <f t="shared" ref="AB7:AB70" si="5">IF(Z7=0,0,AA7/Z7)*100</f>
        <v>251.11056285860562</v>
      </c>
      <c r="AC7" s="4">
        <v>28471.68</v>
      </c>
      <c r="AD7" s="4">
        <f t="shared" ref="AD7:AD70" si="6">IF(AA7=0,0,AC7/AA7)*100</f>
        <v>72.469280005334966</v>
      </c>
      <c r="AE7" s="4">
        <f>SUM(AA7, -AC7)</f>
        <v>10816.25</v>
      </c>
      <c r="AF7" s="4">
        <f>IF(AE7=0,0,AE7/AA7)*100</f>
        <v>27.530719994665027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36415.5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12968.69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>
        <v>4266.26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75259.570000000007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17709.11</v>
      </c>
      <c r="AD15" s="4">
        <f t="shared" si="6"/>
        <v>98.877894459432895</v>
      </c>
      <c r="AE15" s="4">
        <f t="shared" si="12"/>
        <v>200.97000000000116</v>
      </c>
      <c r="AF15" s="4">
        <f t="shared" si="13"/>
        <v>1.1221055405671061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78744.13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11</v>
      </c>
      <c r="X16" s="3"/>
      <c r="Y16" s="4">
        <f t="shared" si="10"/>
        <v>3.8461538461538463</v>
      </c>
      <c r="Z16" s="4">
        <v>15634.27</v>
      </c>
      <c r="AA16" s="4">
        <f t="shared" si="11"/>
        <v>28118.73</v>
      </c>
      <c r="AB16" s="4">
        <f t="shared" si="5"/>
        <v>179.85316871206649</v>
      </c>
      <c r="AC16" s="4">
        <v>28118.73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48183.05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8</v>
      </c>
      <c r="W36" s="3">
        <v>14</v>
      </c>
      <c r="X36" s="3"/>
      <c r="Y36" s="4">
        <f t="shared" si="10"/>
        <v>14.814814814814813</v>
      </c>
      <c r="Z36" s="4">
        <v>11104.21</v>
      </c>
      <c r="AA36" s="4">
        <f t="shared" si="11"/>
        <v>20614.900000000001</v>
      </c>
      <c r="AB36" s="4">
        <f t="shared" si="5"/>
        <v>185.64940684659243</v>
      </c>
      <c r="AC36" s="4">
        <v>16046.24</v>
      </c>
      <c r="AD36" s="4">
        <f t="shared" si="6"/>
        <v>77.83806858146292</v>
      </c>
      <c r="AE36" s="4">
        <f t="shared" si="12"/>
        <v>4568.6600000000017</v>
      </c>
      <c r="AF36" s="4">
        <f t="shared" si="13"/>
        <v>22.161931418537083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19534.91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7728.75</v>
      </c>
      <c r="AD38" s="4">
        <f t="shared" si="6"/>
        <v>54.266698309806941</v>
      </c>
      <c r="AE38" s="4">
        <f t="shared" si="12"/>
        <v>6513.41</v>
      </c>
      <c r="AF38" s="4">
        <f t="shared" si="13"/>
        <v>45.733301690193059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22368.74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5</v>
      </c>
      <c r="X39" s="3"/>
      <c r="Y39" s="4">
        <f t="shared" si="10"/>
        <v>3.7037037037037033</v>
      </c>
      <c r="Z39" s="4">
        <v>2507.4299999999998</v>
      </c>
      <c r="AA39" s="4">
        <f t="shared" si="11"/>
        <v>6701.869999999999</v>
      </c>
      <c r="AB39" s="4">
        <f t="shared" si="5"/>
        <v>267.28044252481624</v>
      </c>
      <c r="AC39" s="4">
        <v>6701.87</v>
      </c>
      <c r="AD39" s="4">
        <f t="shared" si="6"/>
        <v>100.00000000000003</v>
      </c>
      <c r="AE39" s="4">
        <f t="shared" si="12"/>
        <v>-9.0949470177292824E-13</v>
      </c>
      <c r="AF39" s="4">
        <f t="shared" si="13"/>
        <v>-1.3570760127739399E-14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854.12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854.12</v>
      </c>
      <c r="AD41" s="4">
        <f t="shared" si="6"/>
        <v>30.148213775162631</v>
      </c>
      <c r="AE41" s="4">
        <f t="shared" si="12"/>
        <v>1978.9500000000003</v>
      </c>
      <c r="AF41" s="4">
        <f t="shared" si="13"/>
        <v>69.851786224837369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54148.06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11</v>
      </c>
      <c r="X42" s="3"/>
      <c r="Y42" s="4">
        <f t="shared" si="10"/>
        <v>20.689655172413794</v>
      </c>
      <c r="Z42" s="4">
        <v>9316</v>
      </c>
      <c r="AA42" s="4">
        <f t="shared" si="11"/>
        <v>20139.23</v>
      </c>
      <c r="AB42" s="4">
        <f t="shared" si="5"/>
        <v>216.1789394589953</v>
      </c>
      <c r="AC42" s="4">
        <v>20139.23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1</v>
      </c>
      <c r="X45" s="3"/>
      <c r="Y45" s="4">
        <f t="shared" si="10"/>
        <v>0</v>
      </c>
      <c r="Z45" s="4">
        <v>308.95999999999998</v>
      </c>
      <c r="AA45" s="4">
        <f t="shared" si="11"/>
        <v>1432.9</v>
      </c>
      <c r="AB45" s="4">
        <f t="shared" si="5"/>
        <v>463.7817193164164</v>
      </c>
      <c r="AC45" s="4">
        <v>1123.94</v>
      </c>
      <c r="AD45" s="4">
        <f t="shared" si="6"/>
        <v>78.438132458650287</v>
      </c>
      <c r="AE45" s="4">
        <f t="shared" si="12"/>
        <v>308.96000000000004</v>
      </c>
      <c r="AF45" s="4">
        <f t="shared" si="13"/>
        <v>21.561867541349709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30012.52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13</v>
      </c>
      <c r="X46" s="3"/>
      <c r="Y46" s="4">
        <f t="shared" si="10"/>
        <v>19.444444444444446</v>
      </c>
      <c r="Z46" s="4">
        <v>13091.3</v>
      </c>
      <c r="AA46" s="4">
        <f t="shared" si="11"/>
        <v>13091.3</v>
      </c>
      <c r="AB46" s="4">
        <f t="shared" si="5"/>
        <v>100</v>
      </c>
      <c r="AC46" s="4">
        <v>7952.88</v>
      </c>
      <c r="AD46" s="4">
        <f t="shared" si="6"/>
        <v>60.749352623498055</v>
      </c>
      <c r="AE46" s="4">
        <f t="shared" si="12"/>
        <v>5138.4199999999992</v>
      </c>
      <c r="AF46" s="4">
        <f t="shared" si="13"/>
        <v>39.250647376501945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10611.55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62863.630000000005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15</v>
      </c>
      <c r="X63" s="3"/>
      <c r="Y63" s="4">
        <f t="shared" si="10"/>
        <v>6.5217391304347823</v>
      </c>
      <c r="Z63" s="4">
        <v>27338.2</v>
      </c>
      <c r="AA63" s="4">
        <f t="shared" si="11"/>
        <v>37043.550000000003</v>
      </c>
      <c r="AB63" s="4">
        <f t="shared" si="5"/>
        <v>135.50105712885266</v>
      </c>
      <c r="AC63" s="4">
        <v>30500.11</v>
      </c>
      <c r="AD63" s="4">
        <f t="shared" si="6"/>
        <v>82.33581824636137</v>
      </c>
      <c r="AE63" s="4">
        <f t="shared" si="12"/>
        <v>6543.4400000000023</v>
      </c>
      <c r="AF63" s="4">
        <f t="shared" si="13"/>
        <v>17.664181753638626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23806.41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8</v>
      </c>
      <c r="X64" s="3"/>
      <c r="Y64" s="4">
        <f t="shared" si="10"/>
        <v>15.151515151515152</v>
      </c>
      <c r="Z64" s="4">
        <v>4363.16</v>
      </c>
      <c r="AA64" s="4">
        <f t="shared" si="11"/>
        <v>8505.01</v>
      </c>
      <c r="AB64" s="4">
        <f t="shared" si="5"/>
        <v>194.92775878033353</v>
      </c>
      <c r="AC64" s="4">
        <v>8505.01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14885.53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31842.93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4</v>
      </c>
      <c r="X70" s="3"/>
      <c r="Y70" s="4">
        <f t="shared" si="10"/>
        <v>7.6923076923076925</v>
      </c>
      <c r="Z70" s="4">
        <v>7454.17</v>
      </c>
      <c r="AA70" s="4">
        <f t="shared" si="11"/>
        <v>13113.08</v>
      </c>
      <c r="AB70" s="4">
        <f t="shared" si="5"/>
        <v>175.91603089277547</v>
      </c>
      <c r="AC70" s="4">
        <v>8906.2999999999993</v>
      </c>
      <c r="AD70" s="4">
        <f t="shared" si="6"/>
        <v>67.919207386822919</v>
      </c>
      <c r="AE70" s="4">
        <f t="shared" si="12"/>
        <v>4206.7800000000007</v>
      </c>
      <c r="AF70" s="4">
        <f t="shared" si="13"/>
        <v>32.080792613177081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137.03</v>
      </c>
      <c r="AD71" s="4">
        <f t="shared" ref="AD71:AD101" si="19">IF(AA71=0,0,AC71/AA71)*100</f>
        <v>30.121117534565762</v>
      </c>
      <c r="AE71" s="4">
        <f t="shared" si="12"/>
        <v>317.89999999999998</v>
      </c>
      <c r="AF71" s="4">
        <f t="shared" si="13"/>
        <v>69.878882465434245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13470.34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11</v>
      </c>
      <c r="X77" s="3"/>
      <c r="Y77" s="4">
        <f t="shared" si="21"/>
        <v>33.333333333333329</v>
      </c>
      <c r="Z77" s="4">
        <v>4678.9399999999996</v>
      </c>
      <c r="AA77" s="4">
        <f t="shared" si="22"/>
        <v>8918.52</v>
      </c>
      <c r="AB77" s="4">
        <f t="shared" si="18"/>
        <v>190.60983898062383</v>
      </c>
      <c r="AC77" s="4">
        <v>7744.19</v>
      </c>
      <c r="AD77" s="4">
        <f t="shared" si="19"/>
        <v>86.832680758690898</v>
      </c>
      <c r="AE77" s="4">
        <f t="shared" si="23"/>
        <v>1174.3300000000008</v>
      </c>
      <c r="AF77" s="4">
        <f t="shared" si="24"/>
        <v>13.167319241309105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46004.71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14706.29</v>
      </c>
      <c r="AD78" s="4">
        <f t="shared" si="19"/>
        <v>67.285535587975048</v>
      </c>
      <c r="AE78" s="4">
        <f t="shared" si="23"/>
        <v>7150.25</v>
      </c>
      <c r="AF78" s="4">
        <f t="shared" si="24"/>
        <v>32.714464412024959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16824.52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10</v>
      </c>
      <c r="X83" s="3"/>
      <c r="Y83" s="4">
        <f t="shared" si="21"/>
        <v>25</v>
      </c>
      <c r="Z83" s="4">
        <v>4051.19</v>
      </c>
      <c r="AA83" s="4">
        <f t="shared" si="22"/>
        <v>9439.02</v>
      </c>
      <c r="AB83" s="4">
        <f t="shared" si="18"/>
        <v>232.99376232662502</v>
      </c>
      <c r="AC83" s="4">
        <v>9439.02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89266.760000000009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4</v>
      </c>
      <c r="X84" s="3"/>
      <c r="Y84" s="4">
        <f t="shared" si="21"/>
        <v>1.8867924528301887</v>
      </c>
      <c r="Z84" s="4">
        <v>6065.93</v>
      </c>
      <c r="AA84" s="4">
        <f t="shared" si="22"/>
        <v>35953.93</v>
      </c>
      <c r="AB84" s="4">
        <f t="shared" si="18"/>
        <v>592.71917084437177</v>
      </c>
      <c r="AC84" s="4">
        <v>35953.93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66583.14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12</v>
      </c>
      <c r="X86" s="3"/>
      <c r="Y86" s="4">
        <f t="shared" si="21"/>
        <v>9.7222222222222232</v>
      </c>
      <c r="Z86" s="4">
        <v>12442.43</v>
      </c>
      <c r="AA86" s="4">
        <f t="shared" si="22"/>
        <v>20148.690000000002</v>
      </c>
      <c r="AB86" s="4">
        <f t="shared" si="18"/>
        <v>161.9353293528676</v>
      </c>
      <c r="AC86" s="4">
        <v>18207.68</v>
      </c>
      <c r="AD86" s="4">
        <f t="shared" si="19"/>
        <v>90.366569737288131</v>
      </c>
      <c r="AE86" s="4">
        <f t="shared" si="23"/>
        <v>1941.010000000002</v>
      </c>
      <c r="AF86" s="4">
        <f t="shared" si="24"/>
        <v>9.6334302627118777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11618.61</v>
      </c>
      <c r="AD89" s="4">
        <f t="shared" si="19"/>
        <v>85.252677489133021</v>
      </c>
      <c r="AE89" s="4">
        <f t="shared" si="23"/>
        <v>2009.83</v>
      </c>
      <c r="AF89" s="4">
        <f t="shared" si="24"/>
        <v>14.747322510866981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14947.61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3</v>
      </c>
      <c r="X94" s="3"/>
      <c r="Y94" s="4">
        <f t="shared" si="21"/>
        <v>4.2553191489361701</v>
      </c>
      <c r="Z94" s="4">
        <v>1864.76</v>
      </c>
      <c r="AA94" s="4">
        <f t="shared" si="22"/>
        <v>4219.88</v>
      </c>
      <c r="AB94" s="4">
        <f t="shared" si="18"/>
        <v>226.29614534846309</v>
      </c>
      <c r="AC94" s="4">
        <v>4219.88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18503.940000000002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9158.8700000000008</v>
      </c>
      <c r="AD95" s="4">
        <f t="shared" si="19"/>
        <v>100.00000000000003</v>
      </c>
      <c r="AE95" s="4">
        <f t="shared" si="23"/>
        <v>-1.8189894035458565E-12</v>
      </c>
      <c r="AF95" s="4">
        <f t="shared" si="24"/>
        <v>-1.9860412949914746E-14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4276.3999999999996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2234.84</v>
      </c>
      <c r="AD99" s="4">
        <f t="shared" si="19"/>
        <v>58.097892208345904</v>
      </c>
      <c r="AE99" s="4">
        <f t="shared" si="23"/>
        <v>1611.8399999999997</v>
      </c>
      <c r="AF99" s="4">
        <f t="shared" si="24"/>
        <v>41.902107791654096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24582.69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9006.4699999999993</v>
      </c>
      <c r="AD100" s="4">
        <f t="shared" si="19"/>
        <v>99.999999999999972</v>
      </c>
      <c r="AE100" s="4">
        <f t="shared" si="23"/>
        <v>1.8189894035458565E-12</v>
      </c>
      <c r="AF100" s="4">
        <f t="shared" si="24"/>
        <v>2.0196474351725552E-14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2496669.9600000009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170</v>
      </c>
      <c r="W101" s="9">
        <f>SUM(W7:W100)</f>
        <v>374</v>
      </c>
      <c r="X101" s="9">
        <f>SUM(X7:X100)</f>
        <v>2</v>
      </c>
      <c r="Y101" s="4">
        <f>IF(H101=0,0,V101/H101)*100</f>
        <v>5.9254095503659814</v>
      </c>
      <c r="Z101" s="10">
        <f>SUM(Z7:Z100)</f>
        <v>340269.10000000003</v>
      </c>
      <c r="AA101" s="10">
        <f>SUM(AA7:AA100)</f>
        <v>889190.96000000031</v>
      </c>
      <c r="AB101" s="4">
        <f t="shared" si="18"/>
        <v>261.31992590570235</v>
      </c>
      <c r="AC101" s="10">
        <f>SUM(AC7:AC100)</f>
        <v>834225.54000000015</v>
      </c>
      <c r="AD101" s="4">
        <f t="shared" si="19"/>
        <v>93.818490912233273</v>
      </c>
      <c r="AE101" s="10">
        <f>SUM(AE7:AE100)</f>
        <v>54965.42000000002</v>
      </c>
      <c r="AF101" s="4">
        <f t="shared" si="24"/>
        <v>6.1815090877667043</v>
      </c>
    </row>
  </sheetData>
  <sheetProtection algorithmName="SHA-512" hashValue="WOXCzROPyTVyp8ovMTI/Mcbkyb9Js39d8AlIp02U2IZjXuFOzOdyvPrnZdQar0P6AiOz/EulYly+Ex24wKksJw==" saltValue="enpAFHDnHFkZYZfeY6uM0w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4" zoomScale="80" zoomScaleNormal="80" zoomScaleSheetLayoutView="130" workbookViewId="0">
      <pane xSplit="1" ySplit="3" topLeftCell="H88" activePane="bottomRight" state="frozen"/>
      <selection activeCell="D4" sqref="D4"/>
      <selection pane="topRight" activeCell="E4" sqref="E4"/>
      <selection pane="bottomLeft" activeCell="D7" sqref="D7"/>
      <selection pane="bottomRight" activeCell="Z96" sqref="Z96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(гр."&amp;V6&amp;"/гр."&amp;'12.05.2015'!H6&amp;"*100)"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96419.23000000001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10</v>
      </c>
      <c r="X7" s="3"/>
      <c r="Y7" s="4">
        <f>IF(H7=0,0,V7/H7)*100</f>
        <v>2.0618556701030926</v>
      </c>
      <c r="Z7" s="4">
        <v>15645.67</v>
      </c>
      <c r="AA7" s="4">
        <f>SUM(Z7, T7)</f>
        <v>39287.93</v>
      </c>
      <c r="AB7" s="4">
        <f t="shared" ref="AB7:AB70" si="5">IF(Z7=0,0,AA7/Z7)*100</f>
        <v>251.11056285860562</v>
      </c>
      <c r="AC7" s="4">
        <v>28471.68</v>
      </c>
      <c r="AD7" s="4">
        <f t="shared" ref="AD7:AD70" si="6">IF(AA7=0,0,AC7/AA7)*100</f>
        <v>72.469280005334966</v>
      </c>
      <c r="AE7" s="4">
        <f>SUM(AA7, -AC7)</f>
        <v>10816.25</v>
      </c>
      <c r="AF7" s="4">
        <f>IF(AE7=0,0,AE7/AA7)*100</f>
        <v>27.530719994665027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36415.5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12968.69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>
        <v>4266.26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75259.570000000007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17709.11</v>
      </c>
      <c r="AD15" s="4">
        <f t="shared" si="6"/>
        <v>98.877894459432895</v>
      </c>
      <c r="AE15" s="4">
        <f t="shared" si="12"/>
        <v>200.97000000000116</v>
      </c>
      <c r="AF15" s="4">
        <f t="shared" si="13"/>
        <v>1.1221055405671061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78744.13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12</v>
      </c>
      <c r="X16" s="3"/>
      <c r="Y16" s="4">
        <f t="shared" si="10"/>
        <v>3.8461538461538463</v>
      </c>
      <c r="Z16" s="4">
        <v>16628.29</v>
      </c>
      <c r="AA16" s="4">
        <f t="shared" si="11"/>
        <v>29112.75</v>
      </c>
      <c r="AB16" s="4">
        <f t="shared" si="5"/>
        <v>175.07963837532301</v>
      </c>
      <c r="AC16" s="4">
        <v>28118.73</v>
      </c>
      <c r="AD16" s="4">
        <f t="shared" si="6"/>
        <v>96.585619702707575</v>
      </c>
      <c r="AE16" s="4">
        <f t="shared" si="12"/>
        <v>994.02000000000044</v>
      </c>
      <c r="AF16" s="4">
        <f t="shared" si="13"/>
        <v>3.4143802972924249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48183.05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8</v>
      </c>
      <c r="W36" s="3">
        <v>14</v>
      </c>
      <c r="X36" s="3"/>
      <c r="Y36" s="4">
        <f t="shared" si="10"/>
        <v>14.814814814814813</v>
      </c>
      <c r="Z36" s="4">
        <v>11104.21</v>
      </c>
      <c r="AA36" s="4">
        <f t="shared" si="11"/>
        <v>20614.900000000001</v>
      </c>
      <c r="AB36" s="4">
        <f t="shared" si="5"/>
        <v>185.64940684659243</v>
      </c>
      <c r="AC36" s="4">
        <v>16046.24</v>
      </c>
      <c r="AD36" s="4">
        <f t="shared" si="6"/>
        <v>77.83806858146292</v>
      </c>
      <c r="AE36" s="4">
        <f t="shared" si="12"/>
        <v>4568.6600000000017</v>
      </c>
      <c r="AF36" s="4">
        <f t="shared" si="13"/>
        <v>22.161931418537083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19534.91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7728.75</v>
      </c>
      <c r="AD38" s="4">
        <f t="shared" si="6"/>
        <v>54.266698309806941</v>
      </c>
      <c r="AE38" s="4">
        <f t="shared" si="12"/>
        <v>6513.41</v>
      </c>
      <c r="AF38" s="4">
        <f t="shared" si="13"/>
        <v>45.733301690193059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22368.74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5</v>
      </c>
      <c r="X39" s="3"/>
      <c r="Y39" s="4">
        <f t="shared" si="10"/>
        <v>3.7037037037037033</v>
      </c>
      <c r="Z39" s="4">
        <v>2507.4299999999998</v>
      </c>
      <c r="AA39" s="4">
        <f t="shared" si="11"/>
        <v>6701.869999999999</v>
      </c>
      <c r="AB39" s="4">
        <f t="shared" si="5"/>
        <v>267.28044252481624</v>
      </c>
      <c r="AC39" s="4">
        <v>6701.87</v>
      </c>
      <c r="AD39" s="4">
        <f t="shared" si="6"/>
        <v>100.00000000000003</v>
      </c>
      <c r="AE39" s="4">
        <f t="shared" si="12"/>
        <v>-9.0949470177292824E-13</v>
      </c>
      <c r="AF39" s="4">
        <f t="shared" si="13"/>
        <v>-1.3570760127739399E-14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854.12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854.12</v>
      </c>
      <c r="AD41" s="4">
        <f t="shared" si="6"/>
        <v>30.148213775162631</v>
      </c>
      <c r="AE41" s="4">
        <f t="shared" si="12"/>
        <v>1978.9500000000003</v>
      </c>
      <c r="AF41" s="4">
        <f t="shared" si="13"/>
        <v>69.851786224837369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54148.06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11</v>
      </c>
      <c r="X42" s="3"/>
      <c r="Y42" s="4">
        <f t="shared" si="10"/>
        <v>20.689655172413794</v>
      </c>
      <c r="Z42" s="4">
        <v>9316</v>
      </c>
      <c r="AA42" s="4">
        <f t="shared" si="11"/>
        <v>20139.23</v>
      </c>
      <c r="AB42" s="4">
        <f t="shared" si="5"/>
        <v>216.1789394589953</v>
      </c>
      <c r="AC42" s="4">
        <v>20139.23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1</v>
      </c>
      <c r="X45" s="3"/>
      <c r="Y45" s="4">
        <f t="shared" si="10"/>
        <v>0</v>
      </c>
      <c r="Z45" s="4">
        <v>308.95999999999998</v>
      </c>
      <c r="AA45" s="4">
        <f t="shared" si="11"/>
        <v>1432.9</v>
      </c>
      <c r="AB45" s="4">
        <f t="shared" si="5"/>
        <v>463.7817193164164</v>
      </c>
      <c r="AC45" s="4">
        <v>1123.94</v>
      </c>
      <c r="AD45" s="4">
        <f t="shared" si="6"/>
        <v>78.438132458650287</v>
      </c>
      <c r="AE45" s="4">
        <f t="shared" si="12"/>
        <v>308.96000000000004</v>
      </c>
      <c r="AF45" s="4">
        <f t="shared" si="13"/>
        <v>21.561867541349709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30012.52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13</v>
      </c>
      <c r="X46" s="3"/>
      <c r="Y46" s="4">
        <f t="shared" si="10"/>
        <v>19.444444444444446</v>
      </c>
      <c r="Z46" s="4">
        <v>13091.3</v>
      </c>
      <c r="AA46" s="4">
        <f t="shared" si="11"/>
        <v>13091.3</v>
      </c>
      <c r="AB46" s="4">
        <f t="shared" si="5"/>
        <v>100</v>
      </c>
      <c r="AC46" s="4">
        <v>7952.88</v>
      </c>
      <c r="AD46" s="4">
        <f t="shared" si="6"/>
        <v>60.749352623498055</v>
      </c>
      <c r="AE46" s="4">
        <f t="shared" si="12"/>
        <v>5138.4199999999992</v>
      </c>
      <c r="AF46" s="4">
        <f t="shared" si="13"/>
        <v>39.250647376501945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10611.55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62863.630000000005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15</v>
      </c>
      <c r="X63" s="3"/>
      <c r="Y63" s="4">
        <f t="shared" si="10"/>
        <v>6.5217391304347823</v>
      </c>
      <c r="Z63" s="4">
        <v>27338.2</v>
      </c>
      <c r="AA63" s="4">
        <f t="shared" si="11"/>
        <v>37043.550000000003</v>
      </c>
      <c r="AB63" s="4">
        <f t="shared" si="5"/>
        <v>135.50105712885266</v>
      </c>
      <c r="AC63" s="4">
        <v>30500.11</v>
      </c>
      <c r="AD63" s="4">
        <f t="shared" si="6"/>
        <v>82.33581824636137</v>
      </c>
      <c r="AE63" s="4">
        <f t="shared" si="12"/>
        <v>6543.4400000000023</v>
      </c>
      <c r="AF63" s="4">
        <f t="shared" si="13"/>
        <v>17.664181753638626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23806.41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8</v>
      </c>
      <c r="X64" s="3"/>
      <c r="Y64" s="4">
        <f t="shared" si="10"/>
        <v>15.151515151515152</v>
      </c>
      <c r="Z64" s="4">
        <v>4363.16</v>
      </c>
      <c r="AA64" s="4">
        <f t="shared" si="11"/>
        <v>8505.01</v>
      </c>
      <c r="AB64" s="4">
        <f t="shared" si="5"/>
        <v>194.92775878033353</v>
      </c>
      <c r="AC64" s="4">
        <v>8505.01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14885.53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31842.93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4</v>
      </c>
      <c r="X70" s="3"/>
      <c r="Y70" s="4">
        <f t="shared" si="10"/>
        <v>7.6923076923076925</v>
      </c>
      <c r="Z70" s="4">
        <v>7454.17</v>
      </c>
      <c r="AA70" s="4">
        <f t="shared" si="11"/>
        <v>13113.08</v>
      </c>
      <c r="AB70" s="4">
        <f t="shared" si="5"/>
        <v>175.91603089277547</v>
      </c>
      <c r="AC70" s="4">
        <v>8906.2999999999993</v>
      </c>
      <c r="AD70" s="4">
        <f t="shared" si="6"/>
        <v>67.919207386822919</v>
      </c>
      <c r="AE70" s="4">
        <f t="shared" si="12"/>
        <v>4206.7800000000007</v>
      </c>
      <c r="AF70" s="4">
        <f t="shared" si="13"/>
        <v>32.080792613177081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137.03</v>
      </c>
      <c r="AD71" s="4">
        <f t="shared" ref="AD71:AD101" si="19">IF(AA71=0,0,AC71/AA71)*100</f>
        <v>30.121117534565762</v>
      </c>
      <c r="AE71" s="4">
        <f t="shared" si="12"/>
        <v>317.89999999999998</v>
      </c>
      <c r="AF71" s="4">
        <f t="shared" si="13"/>
        <v>69.878882465434245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13470.34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11</v>
      </c>
      <c r="X77" s="3"/>
      <c r="Y77" s="4">
        <f t="shared" si="21"/>
        <v>33.333333333333329</v>
      </c>
      <c r="Z77" s="4">
        <v>4678.9399999999996</v>
      </c>
      <c r="AA77" s="4">
        <f t="shared" si="22"/>
        <v>8918.52</v>
      </c>
      <c r="AB77" s="4">
        <f t="shared" si="18"/>
        <v>190.60983898062383</v>
      </c>
      <c r="AC77" s="4">
        <v>7744.19</v>
      </c>
      <c r="AD77" s="4">
        <f t="shared" si="19"/>
        <v>86.832680758690898</v>
      </c>
      <c r="AE77" s="4">
        <f t="shared" si="23"/>
        <v>1174.3300000000008</v>
      </c>
      <c r="AF77" s="4">
        <f t="shared" si="24"/>
        <v>13.167319241309105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46004.71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14706.29</v>
      </c>
      <c r="AD78" s="4">
        <f t="shared" si="19"/>
        <v>67.285535587975048</v>
      </c>
      <c r="AE78" s="4">
        <f t="shared" si="23"/>
        <v>7150.25</v>
      </c>
      <c r="AF78" s="4">
        <f t="shared" si="24"/>
        <v>32.714464412024959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16824.52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10</v>
      </c>
      <c r="X83" s="3"/>
      <c r="Y83" s="4">
        <f t="shared" si="21"/>
        <v>25</v>
      </c>
      <c r="Z83" s="4">
        <v>4051.19</v>
      </c>
      <c r="AA83" s="4">
        <f t="shared" si="22"/>
        <v>9439.02</v>
      </c>
      <c r="AB83" s="4">
        <f t="shared" si="18"/>
        <v>232.99376232662502</v>
      </c>
      <c r="AC83" s="4">
        <v>9439.02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89266.760000000009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4</v>
      </c>
      <c r="X84" s="3"/>
      <c r="Y84" s="4">
        <f t="shared" si="21"/>
        <v>1.8867924528301887</v>
      </c>
      <c r="Z84" s="4">
        <v>6065.93</v>
      </c>
      <c r="AA84" s="4">
        <f t="shared" si="22"/>
        <v>35953.93</v>
      </c>
      <c r="AB84" s="4">
        <f t="shared" si="18"/>
        <v>592.71917084437177</v>
      </c>
      <c r="AC84" s="4">
        <v>35953.93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66583.14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12</v>
      </c>
      <c r="X86" s="3"/>
      <c r="Y86" s="4">
        <f t="shared" si="21"/>
        <v>9.7222222222222232</v>
      </c>
      <c r="Z86" s="4">
        <v>12442.43</v>
      </c>
      <c r="AA86" s="4">
        <f t="shared" si="22"/>
        <v>20148.690000000002</v>
      </c>
      <c r="AB86" s="4">
        <f t="shared" si="18"/>
        <v>161.9353293528676</v>
      </c>
      <c r="AC86" s="4">
        <v>18207.68</v>
      </c>
      <c r="AD86" s="4">
        <f t="shared" si="19"/>
        <v>90.366569737288131</v>
      </c>
      <c r="AE86" s="4">
        <f t="shared" si="23"/>
        <v>1941.010000000002</v>
      </c>
      <c r="AF86" s="4">
        <f t="shared" si="24"/>
        <v>9.6334302627118777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11618.61</v>
      </c>
      <c r="AD89" s="4">
        <f t="shared" si="19"/>
        <v>85.252677489133021</v>
      </c>
      <c r="AE89" s="4">
        <f t="shared" si="23"/>
        <v>2009.83</v>
      </c>
      <c r="AF89" s="4">
        <f t="shared" si="24"/>
        <v>14.747322510866981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14947.61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4</v>
      </c>
      <c r="X94" s="3"/>
      <c r="Y94" s="4">
        <f t="shared" si="21"/>
        <v>4.2553191489361701</v>
      </c>
      <c r="Z94" s="4">
        <v>2351.96</v>
      </c>
      <c r="AA94" s="4">
        <f t="shared" si="22"/>
        <v>4707.08</v>
      </c>
      <c r="AB94" s="4">
        <f t="shared" si="18"/>
        <v>200.13435602646302</v>
      </c>
      <c r="AC94" s="4">
        <v>4219.88</v>
      </c>
      <c r="AD94" s="4">
        <f t="shared" si="19"/>
        <v>89.649634168104214</v>
      </c>
      <c r="AE94" s="4">
        <f t="shared" si="23"/>
        <v>487.19999999999982</v>
      </c>
      <c r="AF94" s="4">
        <f t="shared" si="24"/>
        <v>10.350365831895779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18503.940000000002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9158.8700000000008</v>
      </c>
      <c r="AD95" s="4">
        <f t="shared" si="19"/>
        <v>100.00000000000003</v>
      </c>
      <c r="AE95" s="4">
        <f t="shared" si="23"/>
        <v>-1.8189894035458565E-12</v>
      </c>
      <c r="AF95" s="4">
        <f t="shared" si="24"/>
        <v>-1.9860412949914746E-14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4276.3999999999996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2234.84</v>
      </c>
      <c r="AD99" s="4">
        <f t="shared" si="19"/>
        <v>58.097892208345904</v>
      </c>
      <c r="AE99" s="4">
        <f t="shared" si="23"/>
        <v>1611.8399999999997</v>
      </c>
      <c r="AF99" s="4">
        <f t="shared" si="24"/>
        <v>41.902107791654096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24582.69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9006.4699999999993</v>
      </c>
      <c r="AD100" s="4">
        <f t="shared" si="19"/>
        <v>99.999999999999972</v>
      </c>
      <c r="AE100" s="4">
        <f t="shared" si="23"/>
        <v>1.8189894035458565E-12</v>
      </c>
      <c r="AF100" s="4">
        <f t="shared" si="24"/>
        <v>2.0196474351725552E-14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2496669.9600000009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170</v>
      </c>
      <c r="W101" s="9">
        <f>SUM(W7:W100)</f>
        <v>376</v>
      </c>
      <c r="X101" s="9">
        <f>SUM(X7:X100)</f>
        <v>2</v>
      </c>
      <c r="Y101" s="4">
        <f>IF(H101=0,0,V101/H101)*100</f>
        <v>5.9254095503659814</v>
      </c>
      <c r="Z101" s="10">
        <f>SUM(Z7:Z100)</f>
        <v>341750.32</v>
      </c>
      <c r="AA101" s="10">
        <f>SUM(AA7:AA100)</f>
        <v>890672.18000000028</v>
      </c>
      <c r="AB101" s="4">
        <f t="shared" si="18"/>
        <v>260.62073036244715</v>
      </c>
      <c r="AC101" s="10">
        <f>SUM(AC7:AC100)</f>
        <v>834225.54000000015</v>
      </c>
      <c r="AD101" s="4">
        <f t="shared" si="19"/>
        <v>93.662467373798506</v>
      </c>
      <c r="AE101" s="10">
        <f>SUM(AE7:AE100)</f>
        <v>56446.640000000021</v>
      </c>
      <c r="AF101" s="4">
        <f t="shared" si="24"/>
        <v>6.3375326262014839</v>
      </c>
    </row>
  </sheetData>
  <sheetProtection algorithmName="SHA-512" hashValue="hK7S5/3hPVx17K460udGjGZKJzSd9q0D3L7YJQCJ3MMoccylL8lXXMWfDsFzM1bYbKDByEpw3l9hq9x55DHKLg==" saltValue="aOvu6bF2z3TPxIBM6OEdmQ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1" zoomScale="80" zoomScaleNormal="80" zoomScaleSheetLayoutView="130" workbookViewId="0">
      <selection activeCell="AB9" sqref="AB9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(гр."&amp;V6&amp;"/гр."&amp;'18.05.2015'!H6&amp;"*100)"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107235.48000000001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10</v>
      </c>
      <c r="X7" s="3"/>
      <c r="Y7" s="4">
        <f>IF(H7=0,0,V7/H7)*100</f>
        <v>2.0618556701030926</v>
      </c>
      <c r="Z7" s="4">
        <v>15645.67</v>
      </c>
      <c r="AA7" s="4">
        <f>SUM(Z7, T7)</f>
        <v>39287.93</v>
      </c>
      <c r="AB7" s="4">
        <f t="shared" ref="AB7:AB70" si="5">IF(Z7=0,0,AA7/Z7)*100</f>
        <v>251.11056285860562</v>
      </c>
      <c r="AC7" s="4">
        <v>39287.93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36415.5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12968.69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4266.26</v>
      </c>
      <c r="AD10" s="4">
        <f t="shared" si="6"/>
        <v>50.130960032807579</v>
      </c>
      <c r="AE10" s="4">
        <f t="shared" si="12"/>
        <v>4243.9699999999993</v>
      </c>
      <c r="AF10" s="4">
        <f t="shared" si="13"/>
        <v>49.869039967192421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78744.13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12</v>
      </c>
      <c r="X16" s="3"/>
      <c r="Y16" s="4">
        <f t="shared" si="10"/>
        <v>3.8461538461538463</v>
      </c>
      <c r="Z16" s="4">
        <v>16628.29</v>
      </c>
      <c r="AA16" s="4">
        <f t="shared" si="11"/>
        <v>29112.75</v>
      </c>
      <c r="AB16" s="4">
        <f t="shared" si="5"/>
        <v>175.07963837532301</v>
      </c>
      <c r="AC16" s="4">
        <v>28118.73</v>
      </c>
      <c r="AD16" s="4">
        <f t="shared" si="6"/>
        <v>96.585619702707575</v>
      </c>
      <c r="AE16" s="4">
        <f t="shared" si="12"/>
        <v>994.02000000000044</v>
      </c>
      <c r="AF16" s="4">
        <f t="shared" si="13"/>
        <v>3.4143802972924249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52751.710000000006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8</v>
      </c>
      <c r="W36" s="3">
        <v>14</v>
      </c>
      <c r="X36" s="3"/>
      <c r="Y36" s="4">
        <f t="shared" si="10"/>
        <v>14.814814814814813</v>
      </c>
      <c r="Z36" s="4">
        <v>11104.21</v>
      </c>
      <c r="AA36" s="4">
        <f t="shared" si="11"/>
        <v>20614.900000000001</v>
      </c>
      <c r="AB36" s="4">
        <f t="shared" si="5"/>
        <v>185.64940684659243</v>
      </c>
      <c r="AC36" s="4">
        <v>20614.900000000001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18926.04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5</v>
      </c>
      <c r="X37" s="3"/>
      <c r="Y37" s="4">
        <f t="shared" si="10"/>
        <v>5.7142857142857144</v>
      </c>
      <c r="Z37" s="4">
        <v>8957.6200000000008</v>
      </c>
      <c r="AA37" s="4">
        <f t="shared" si="11"/>
        <v>8957.6200000000008</v>
      </c>
      <c r="AB37" s="4">
        <f t="shared" si="5"/>
        <v>100</v>
      </c>
      <c r="AC37" s="4">
        <v>8957.6200000000008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22368.74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5</v>
      </c>
      <c r="X39" s="3"/>
      <c r="Y39" s="4">
        <f t="shared" si="10"/>
        <v>3.7037037037037033</v>
      </c>
      <c r="Z39" s="4">
        <v>2507.4299999999998</v>
      </c>
      <c r="AA39" s="4">
        <f t="shared" si="11"/>
        <v>6701.869999999999</v>
      </c>
      <c r="AB39" s="4">
        <f t="shared" si="5"/>
        <v>267.28044252481624</v>
      </c>
      <c r="AC39" s="4">
        <v>6701.87</v>
      </c>
      <c r="AD39" s="4">
        <f t="shared" si="6"/>
        <v>100.00000000000003</v>
      </c>
      <c r="AE39" s="4">
        <f t="shared" si="12"/>
        <v>-9.0949470177292824E-13</v>
      </c>
      <c r="AF39" s="4">
        <f t="shared" si="13"/>
        <v>-1.3570760127739399E-14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54148.06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11</v>
      </c>
      <c r="X42" s="3"/>
      <c r="Y42" s="4">
        <f t="shared" si="10"/>
        <v>20.689655172413794</v>
      </c>
      <c r="Z42" s="4">
        <v>9316</v>
      </c>
      <c r="AA42" s="4">
        <f t="shared" si="11"/>
        <v>20139.23</v>
      </c>
      <c r="AB42" s="4">
        <f t="shared" si="5"/>
        <v>216.1789394589953</v>
      </c>
      <c r="AC42" s="4">
        <v>20139.23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2556.84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1</v>
      </c>
      <c r="X45" s="3"/>
      <c r="Y45" s="4">
        <f t="shared" si="10"/>
        <v>0</v>
      </c>
      <c r="Z45" s="4">
        <v>308.95999999999998</v>
      </c>
      <c r="AA45" s="4">
        <f t="shared" si="11"/>
        <v>1432.9</v>
      </c>
      <c r="AB45" s="4">
        <f t="shared" si="5"/>
        <v>463.7817193164164</v>
      </c>
      <c r="AC45" s="4">
        <v>1432.9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30012.52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13</v>
      </c>
      <c r="X46" s="3"/>
      <c r="Y46" s="4">
        <f t="shared" si="10"/>
        <v>19.444444444444446</v>
      </c>
      <c r="Z46" s="4">
        <v>13091.3</v>
      </c>
      <c r="AA46" s="4">
        <f t="shared" si="11"/>
        <v>13091.3</v>
      </c>
      <c r="AB46" s="4">
        <f t="shared" si="5"/>
        <v>100</v>
      </c>
      <c r="AC46" s="4">
        <v>7952.88</v>
      </c>
      <c r="AD46" s="4">
        <f t="shared" si="6"/>
        <v>60.749352623498055</v>
      </c>
      <c r="AE46" s="4">
        <f t="shared" si="12"/>
        <v>5138.4199999999992</v>
      </c>
      <c r="AF46" s="4">
        <f t="shared" si="13"/>
        <v>39.250647376501945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3</v>
      </c>
      <c r="X59" s="3"/>
      <c r="Y59" s="4">
        <f t="shared" si="10"/>
        <v>3.0303030303030303</v>
      </c>
      <c r="Z59" s="4">
        <v>2785.37</v>
      </c>
      <c r="AA59" s="4">
        <f t="shared" si="11"/>
        <v>12631.68</v>
      </c>
      <c r="AB59" s="4">
        <f t="shared" si="5"/>
        <v>453.50097114566472</v>
      </c>
      <c r="AC59" s="4">
        <v>10611.55</v>
      </c>
      <c r="AD59" s="4">
        <f t="shared" si="6"/>
        <v>84.007432107209794</v>
      </c>
      <c r="AE59" s="4">
        <f t="shared" si="12"/>
        <v>2020.130000000001</v>
      </c>
      <c r="AF59" s="4">
        <f t="shared" si="13"/>
        <v>15.992567892790198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69403.070000000007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15</v>
      </c>
      <c r="X63" s="3"/>
      <c r="Y63" s="4">
        <f t="shared" si="10"/>
        <v>6.5217391304347823</v>
      </c>
      <c r="Z63" s="4">
        <v>27334.2</v>
      </c>
      <c r="AA63" s="4">
        <f t="shared" si="11"/>
        <v>37039.550000000003</v>
      </c>
      <c r="AB63" s="4">
        <f t="shared" si="5"/>
        <v>135.5062522407826</v>
      </c>
      <c r="AC63" s="4">
        <v>37039.550000000003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23806.41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8</v>
      </c>
      <c r="X64" s="3"/>
      <c r="Y64" s="4">
        <f t="shared" si="10"/>
        <v>15.151515151515152</v>
      </c>
      <c r="Z64" s="4">
        <v>4363.16</v>
      </c>
      <c r="AA64" s="4">
        <f t="shared" si="11"/>
        <v>8505.01</v>
      </c>
      <c r="AB64" s="4">
        <f t="shared" si="5"/>
        <v>194.92775878033353</v>
      </c>
      <c r="AC64" s="4">
        <v>8505.01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6</v>
      </c>
      <c r="X69" s="3"/>
      <c r="Y69" s="4">
        <f t="shared" si="10"/>
        <v>12.903225806451612</v>
      </c>
      <c r="Z69" s="4">
        <v>5689.56</v>
      </c>
      <c r="AA69" s="4">
        <f t="shared" si="11"/>
        <v>16728.09</v>
      </c>
      <c r="AB69" s="4">
        <f t="shared" si="5"/>
        <v>294.01377259401426</v>
      </c>
      <c r="AC69" s="4">
        <v>14885.53</v>
      </c>
      <c r="AD69" s="4">
        <f t="shared" si="6"/>
        <v>88.985233819282413</v>
      </c>
      <c r="AE69" s="4">
        <f t="shared" si="12"/>
        <v>1842.5599999999995</v>
      </c>
      <c r="AF69" s="4">
        <f t="shared" si="13"/>
        <v>11.014766180717581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36049.71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4</v>
      </c>
      <c r="X70" s="3"/>
      <c r="Y70" s="4">
        <f t="shared" si="10"/>
        <v>7.6923076923076925</v>
      </c>
      <c r="Z70" s="4">
        <v>7454.17</v>
      </c>
      <c r="AA70" s="4">
        <f t="shared" si="11"/>
        <v>13113.08</v>
      </c>
      <c r="AB70" s="4">
        <f t="shared" si="5"/>
        <v>175.91603089277547</v>
      </c>
      <c r="AC70" s="4">
        <v>13113.08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137.03</v>
      </c>
      <c r="AD71" s="4">
        <f t="shared" ref="AD71:AD101" si="19">IF(AA71=0,0,AC71/AA71)*100</f>
        <v>30.121117534565762</v>
      </c>
      <c r="AE71" s="4">
        <f t="shared" si="12"/>
        <v>317.89999999999998</v>
      </c>
      <c r="AF71" s="4">
        <f t="shared" si="13"/>
        <v>69.878882465434245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14644.67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11</v>
      </c>
      <c r="X77" s="3"/>
      <c r="Y77" s="4">
        <f t="shared" si="21"/>
        <v>33.333333333333329</v>
      </c>
      <c r="Z77" s="4">
        <v>4678.9399999999996</v>
      </c>
      <c r="AA77" s="4">
        <f t="shared" si="22"/>
        <v>8918.52</v>
      </c>
      <c r="AB77" s="4">
        <f t="shared" si="18"/>
        <v>190.60983898062383</v>
      </c>
      <c r="AC77" s="4">
        <v>8918.52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16824.52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11</v>
      </c>
      <c r="X83" s="3"/>
      <c r="Y83" s="4">
        <f t="shared" si="21"/>
        <v>25</v>
      </c>
      <c r="Z83" s="4">
        <v>4273.3599999999997</v>
      </c>
      <c r="AA83" s="4">
        <f t="shared" si="22"/>
        <v>9661.1899999999987</v>
      </c>
      <c r="AB83" s="4">
        <f t="shared" si="18"/>
        <v>226.07947844319222</v>
      </c>
      <c r="AC83" s="4">
        <v>9439.02</v>
      </c>
      <c r="AD83" s="4">
        <f t="shared" si="19"/>
        <v>97.700386805352153</v>
      </c>
      <c r="AE83" s="4">
        <f t="shared" si="23"/>
        <v>222.16999999999825</v>
      </c>
      <c r="AF83" s="4">
        <f t="shared" si="24"/>
        <v>2.2996131946478466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89266.760000000009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4</v>
      </c>
      <c r="X84" s="3"/>
      <c r="Y84" s="4">
        <f t="shared" si="21"/>
        <v>1.8867924528301887</v>
      </c>
      <c r="Z84" s="4">
        <v>6065.93</v>
      </c>
      <c r="AA84" s="4">
        <f t="shared" si="22"/>
        <v>35953.93</v>
      </c>
      <c r="AB84" s="4">
        <f t="shared" si="18"/>
        <v>592.71917084437177</v>
      </c>
      <c r="AC84" s="4">
        <v>35953.93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68524.149999999994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12</v>
      </c>
      <c r="X86" s="3"/>
      <c r="Y86" s="4">
        <f t="shared" si="21"/>
        <v>9.7222222222222232</v>
      </c>
      <c r="Z86" s="4">
        <v>12442.43</v>
      </c>
      <c r="AA86" s="4">
        <f t="shared" si="22"/>
        <v>20148.690000000002</v>
      </c>
      <c r="AB86" s="4">
        <f t="shared" si="18"/>
        <v>161.9353293528676</v>
      </c>
      <c r="AC86" s="4">
        <v>20148.689999999999</v>
      </c>
      <c r="AD86" s="4">
        <f t="shared" si="19"/>
        <v>99.999999999999972</v>
      </c>
      <c r="AE86" s="4">
        <f t="shared" si="23"/>
        <v>3.637978807091713E-12</v>
      </c>
      <c r="AF86" s="4">
        <f t="shared" si="24"/>
        <v>1.8055659236862113E-14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14947.61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4</v>
      </c>
      <c r="X94" s="3"/>
      <c r="Y94" s="4">
        <f t="shared" si="21"/>
        <v>4.2553191489361701</v>
      </c>
      <c r="Z94" s="4">
        <v>2351.96</v>
      </c>
      <c r="AA94" s="4">
        <f t="shared" si="22"/>
        <v>4707.08</v>
      </c>
      <c r="AB94" s="4">
        <f t="shared" si="18"/>
        <v>200.13435602646302</v>
      </c>
      <c r="AC94" s="4">
        <v>4219.88</v>
      </c>
      <c r="AD94" s="4">
        <f t="shared" si="19"/>
        <v>89.649634168104214</v>
      </c>
      <c r="AE94" s="4">
        <f t="shared" si="23"/>
        <v>487.19999999999982</v>
      </c>
      <c r="AF94" s="4">
        <f t="shared" si="24"/>
        <v>10.350365831895779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18503.940000000002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9158.8700000000008</v>
      </c>
      <c r="AD95" s="4">
        <f t="shared" si="19"/>
        <v>100.00000000000003</v>
      </c>
      <c r="AE95" s="4">
        <f t="shared" si="23"/>
        <v>-1.8189894035458565E-12</v>
      </c>
      <c r="AF95" s="4">
        <f t="shared" si="24"/>
        <v>-1.9860412949914746E-14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24582.69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9006.4699999999993</v>
      </c>
      <c r="AD100" s="4">
        <f t="shared" si="19"/>
        <v>99.999999999999972</v>
      </c>
      <c r="AE100" s="4">
        <f t="shared" si="23"/>
        <v>1.8189894035458565E-12</v>
      </c>
      <c r="AF100" s="4">
        <f t="shared" si="24"/>
        <v>2.0196474351725552E-14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2554648.2600000007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173</v>
      </c>
      <c r="W101" s="9">
        <f>SUM(W7:W100)</f>
        <v>387</v>
      </c>
      <c r="X101" s="9">
        <f>SUM(X7:X100)</f>
        <v>2</v>
      </c>
      <c r="Y101" s="4">
        <f>IF(H101=0,0,V101/H101)*100</f>
        <v>6.029975601254792</v>
      </c>
      <c r="Z101" s="10">
        <f>SUM(Z7:Z100)</f>
        <v>359032.77</v>
      </c>
      <c r="AA101" s="10">
        <f>SUM(AA7:AA100)</f>
        <v>907954.63000000024</v>
      </c>
      <c r="AB101" s="4">
        <f t="shared" si="18"/>
        <v>252.88906915098593</v>
      </c>
      <c r="AC101" s="10">
        <f>SUM(AC7:AC100)</f>
        <v>892203.84000000008</v>
      </c>
      <c r="AD101" s="4">
        <f t="shared" si="19"/>
        <v>98.265244817353903</v>
      </c>
      <c r="AE101" s="10">
        <f>SUM(AE7:AE100)</f>
        <v>15750.790000000015</v>
      </c>
      <c r="AF101" s="4">
        <f t="shared" si="24"/>
        <v>1.7347551826460768</v>
      </c>
    </row>
  </sheetData>
  <sheetProtection algorithmName="SHA-512" hashValue="l2rAKkft9X7opge4B/1g22ukvpJaytSCjfr16ajsdKGFfAd5oYTw/lkHolMo7rHbTrBub37/Bsv0XAAMgvbblg==" saltValue="4H43oQfuEq227jWMK5x18A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F101"/>
  <sheetViews>
    <sheetView zoomScale="71" zoomScaleNormal="71" zoomScaleSheetLayoutView="130" workbookViewId="0">
      <selection activeCell="G7" sqref="G7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265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(гр."&amp;V6&amp;"/гр."&amp;'19.01.2015'!H6&amp;"*100)"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67947.55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/>
      <c r="W7" s="3"/>
      <c r="X7" s="3"/>
      <c r="Y7" s="4">
        <f>IF(H7=0,0,V7/H7)*100</f>
        <v>0</v>
      </c>
      <c r="Z7" s="4"/>
      <c r="AA7" s="4"/>
      <c r="AB7" s="4">
        <f t="shared" ref="AB7:AB70" si="5">IF(Z7=0,0,AA7/Z7)*100</f>
        <v>0</v>
      </c>
      <c r="AC7" s="4"/>
      <c r="AD7" s="4">
        <f t="shared" ref="AD7:AD70" si="6">IF(AA7=0,0,AC7/AA7)*100</f>
        <v>0</v>
      </c>
      <c r="AE7" s="4"/>
      <c r="AF7" s="4">
        <f t="shared" ref="AF7:AF70" si="7">IF(AA7=0,0,AE7/AA7)*100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8">SUM(P8,AC8)</f>
        <v>13959.55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9">O8</f>
        <v>13959.55</v>
      </c>
      <c r="Q8" s="4">
        <f t="shared" si="2"/>
        <v>100</v>
      </c>
      <c r="R8" s="1">
        <f t="shared" ref="R8:R74" si="10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1">IF(H8=0,0,V8/H8)*100</f>
        <v>0</v>
      </c>
      <c r="Z8" s="4"/>
      <c r="AA8" s="4"/>
      <c r="AB8" s="4">
        <f t="shared" si="5"/>
        <v>0</v>
      </c>
      <c r="AC8" s="4"/>
      <c r="AD8" s="4">
        <f t="shared" si="6"/>
        <v>0</v>
      </c>
      <c r="AE8" s="4"/>
      <c r="AF8" s="4">
        <f t="shared" si="7"/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8"/>
        <v>23446.81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9"/>
        <v>23446.81</v>
      </c>
      <c r="Q9" s="4">
        <f t="shared" si="2"/>
        <v>100</v>
      </c>
      <c r="R9" s="1">
        <f t="shared" si="10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/>
      <c r="W9" s="3"/>
      <c r="X9" s="3"/>
      <c r="Y9" s="4">
        <f t="shared" si="11"/>
        <v>0</v>
      </c>
      <c r="Z9" s="4"/>
      <c r="AA9" s="4"/>
      <c r="AB9" s="4">
        <f t="shared" si="5"/>
        <v>0</v>
      </c>
      <c r="AC9" s="4"/>
      <c r="AD9" s="4">
        <f t="shared" si="6"/>
        <v>0</v>
      </c>
      <c r="AE9" s="4"/>
      <c r="AF9" s="4">
        <f t="shared" si="7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8"/>
        <v>11141.16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9"/>
        <v>11141.16</v>
      </c>
      <c r="Q10" s="4">
        <f t="shared" si="2"/>
        <v>100</v>
      </c>
      <c r="R10" s="1">
        <f t="shared" si="10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1"/>
        <v>0</v>
      </c>
      <c r="Z10" s="4"/>
      <c r="AA10" s="4"/>
      <c r="AB10" s="4">
        <f t="shared" si="5"/>
        <v>0</v>
      </c>
      <c r="AC10" s="4"/>
      <c r="AD10" s="4">
        <f t="shared" si="6"/>
        <v>0</v>
      </c>
      <c r="AE10" s="4"/>
      <c r="AF10" s="4">
        <f t="shared" si="7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8"/>
        <v>8281.5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9"/>
        <v>8281.5</v>
      </c>
      <c r="Q11" s="4">
        <f t="shared" si="2"/>
        <v>100</v>
      </c>
      <c r="R11" s="1">
        <f t="shared" si="10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1"/>
        <v>0</v>
      </c>
      <c r="Z11" s="4"/>
      <c r="AA11" s="4"/>
      <c r="AB11" s="4">
        <f t="shared" si="5"/>
        <v>0</v>
      </c>
      <c r="AC11" s="4"/>
      <c r="AD11" s="4">
        <f t="shared" si="6"/>
        <v>0</v>
      </c>
      <c r="AE11" s="4"/>
      <c r="AF11" s="4">
        <f t="shared" si="7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8"/>
        <v>5646.12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9"/>
        <v>5646.12</v>
      </c>
      <c r="Q12" s="4">
        <f t="shared" si="2"/>
        <v>100</v>
      </c>
      <c r="R12" s="1">
        <f t="shared" si="10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1"/>
        <v>0</v>
      </c>
      <c r="Z12" s="4"/>
      <c r="AA12" s="4"/>
      <c r="AB12" s="4">
        <f t="shared" si="5"/>
        <v>0</v>
      </c>
      <c r="AC12" s="4"/>
      <c r="AD12" s="4">
        <f t="shared" si="6"/>
        <v>0</v>
      </c>
      <c r="AE12" s="4"/>
      <c r="AF12" s="4">
        <f t="shared" si="7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8"/>
        <v>16373.75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9"/>
        <v>16373.75</v>
      </c>
      <c r="Q13" s="4">
        <f t="shared" si="2"/>
        <v>100</v>
      </c>
      <c r="R13" s="1">
        <f t="shared" si="10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1"/>
        <v>0</v>
      </c>
      <c r="Z13" s="4"/>
      <c r="AA13" s="4"/>
      <c r="AB13" s="4">
        <f t="shared" si="5"/>
        <v>0</v>
      </c>
      <c r="AC13" s="4"/>
      <c r="AD13" s="4">
        <f t="shared" si="6"/>
        <v>0</v>
      </c>
      <c r="AE13" s="4"/>
      <c r="AF13" s="4">
        <f t="shared" si="7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8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9"/>
        <v>18928.03</v>
      </c>
      <c r="Q14" s="4">
        <f t="shared" si="2"/>
        <v>100</v>
      </c>
      <c r="R14" s="1">
        <f t="shared" si="10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1"/>
        <v>0</v>
      </c>
      <c r="Z14" s="4"/>
      <c r="AA14" s="4"/>
      <c r="AB14" s="4">
        <f t="shared" si="5"/>
        <v>0</v>
      </c>
      <c r="AC14" s="4"/>
      <c r="AD14" s="4">
        <f t="shared" si="6"/>
        <v>0</v>
      </c>
      <c r="AE14" s="4"/>
      <c r="AF14" s="4">
        <f t="shared" si="7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8"/>
        <v>57550.46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9"/>
        <v>57550.46</v>
      </c>
      <c r="Q15" s="4">
        <f t="shared" si="2"/>
        <v>100</v>
      </c>
      <c r="R15" s="1">
        <f t="shared" si="10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/>
      <c r="X15" s="3"/>
      <c r="Y15" s="4">
        <f t="shared" si="11"/>
        <v>0</v>
      </c>
      <c r="Z15" s="4"/>
      <c r="AA15" s="4"/>
      <c r="AB15" s="4">
        <f t="shared" si="5"/>
        <v>0</v>
      </c>
      <c r="AC15" s="4"/>
      <c r="AD15" s="4">
        <f t="shared" si="6"/>
        <v>0</v>
      </c>
      <c r="AE15" s="4"/>
      <c r="AF15" s="4">
        <f t="shared" si="7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8"/>
        <v>50625.4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9"/>
        <v>50625.4</v>
      </c>
      <c r="Q16" s="4">
        <f t="shared" si="2"/>
        <v>100</v>
      </c>
      <c r="R16" s="1">
        <f t="shared" si="10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/>
      <c r="W16" s="3"/>
      <c r="X16" s="3"/>
      <c r="Y16" s="4">
        <f t="shared" si="11"/>
        <v>0</v>
      </c>
      <c r="Z16" s="4"/>
      <c r="AA16" s="4"/>
      <c r="AB16" s="4">
        <f t="shared" si="5"/>
        <v>0</v>
      </c>
      <c r="AC16" s="4"/>
      <c r="AD16" s="4">
        <f t="shared" si="6"/>
        <v>0</v>
      </c>
      <c r="AE16" s="4"/>
      <c r="AF16" s="4">
        <f t="shared" si="7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8"/>
        <v>810.63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9"/>
        <v>810.63</v>
      </c>
      <c r="Q17" s="4">
        <f t="shared" si="2"/>
        <v>100</v>
      </c>
      <c r="R17" s="1">
        <f t="shared" si="10"/>
        <v>0</v>
      </c>
      <c r="S17" s="4">
        <f t="shared" si="3"/>
        <v>0</v>
      </c>
      <c r="T17" s="1">
        <v>810.63</v>
      </c>
      <c r="U17" s="4">
        <f t="shared" si="4"/>
        <v>100</v>
      </c>
      <c r="V17" s="3"/>
      <c r="W17" s="3"/>
      <c r="X17" s="3"/>
      <c r="Y17" s="4">
        <f t="shared" si="11"/>
        <v>0</v>
      </c>
      <c r="Z17" s="4"/>
      <c r="AA17" s="4"/>
      <c r="AB17" s="4">
        <f t="shared" si="5"/>
        <v>0</v>
      </c>
      <c r="AC17" s="4"/>
      <c r="AD17" s="4">
        <f t="shared" si="6"/>
        <v>0</v>
      </c>
      <c r="AE17" s="4"/>
      <c r="AF17" s="4">
        <f t="shared" si="7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8"/>
        <v>28324.65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9"/>
        <v>28324.65</v>
      </c>
      <c r="Q18" s="4">
        <f t="shared" si="2"/>
        <v>100</v>
      </c>
      <c r="R18" s="1">
        <f t="shared" si="10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1"/>
        <v>0</v>
      </c>
      <c r="Z18" s="4"/>
      <c r="AA18" s="4"/>
      <c r="AB18" s="4">
        <f t="shared" si="5"/>
        <v>0</v>
      </c>
      <c r="AC18" s="4"/>
      <c r="AD18" s="4">
        <f t="shared" si="6"/>
        <v>0</v>
      </c>
      <c r="AE18" s="4"/>
      <c r="AF18" s="4">
        <f t="shared" si="7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8"/>
        <v>67292.570000000007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9"/>
        <v>67292.570000000007</v>
      </c>
      <c r="Q19" s="4">
        <f t="shared" si="2"/>
        <v>100</v>
      </c>
      <c r="R19" s="1">
        <f t="shared" si="10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1"/>
        <v>0</v>
      </c>
      <c r="Z19" s="4"/>
      <c r="AA19" s="4"/>
      <c r="AB19" s="4">
        <f t="shared" si="5"/>
        <v>0</v>
      </c>
      <c r="AC19" s="4"/>
      <c r="AD19" s="4">
        <f t="shared" si="6"/>
        <v>0</v>
      </c>
      <c r="AE19" s="4"/>
      <c r="AF19" s="4">
        <f t="shared" si="7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8"/>
        <v>18843.28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9"/>
        <v>18843.28</v>
      </c>
      <c r="Q20" s="4">
        <f t="shared" si="2"/>
        <v>100</v>
      </c>
      <c r="R20" s="1">
        <f t="shared" si="10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/>
      <c r="W20" s="3"/>
      <c r="X20" s="3"/>
      <c r="Y20" s="4">
        <f t="shared" si="11"/>
        <v>0</v>
      </c>
      <c r="Z20" s="4"/>
      <c r="AA20" s="4"/>
      <c r="AB20" s="4">
        <f t="shared" si="5"/>
        <v>0</v>
      </c>
      <c r="AC20" s="4"/>
      <c r="AD20" s="4">
        <f t="shared" si="6"/>
        <v>0</v>
      </c>
      <c r="AE20" s="4"/>
      <c r="AF20" s="4">
        <f t="shared" si="7"/>
        <v>0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8"/>
        <v>18672.439999999999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9"/>
        <v>18672.439999999999</v>
      </c>
      <c r="Q21" s="4">
        <f t="shared" si="2"/>
        <v>100</v>
      </c>
      <c r="R21" s="1">
        <f t="shared" si="10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1"/>
        <v>0</v>
      </c>
      <c r="Z21" s="4"/>
      <c r="AA21" s="4"/>
      <c r="AB21" s="4">
        <f t="shared" si="5"/>
        <v>0</v>
      </c>
      <c r="AC21" s="4"/>
      <c r="AD21" s="4">
        <f t="shared" si="6"/>
        <v>0</v>
      </c>
      <c r="AE21" s="4"/>
      <c r="AF21" s="4">
        <f t="shared" si="7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8"/>
        <v>44295.53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9"/>
        <v>44295.53</v>
      </c>
      <c r="Q22" s="4">
        <f t="shared" si="2"/>
        <v>100</v>
      </c>
      <c r="R22" s="1">
        <f t="shared" si="10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/>
      <c r="W22" s="3"/>
      <c r="X22" s="3"/>
      <c r="Y22" s="4">
        <f t="shared" si="11"/>
        <v>0</v>
      </c>
      <c r="Z22" s="4"/>
      <c r="AA22" s="4"/>
      <c r="AB22" s="4">
        <f t="shared" si="5"/>
        <v>0</v>
      </c>
      <c r="AC22" s="4"/>
      <c r="AD22" s="4">
        <f t="shared" si="6"/>
        <v>0</v>
      </c>
      <c r="AE22" s="4"/>
      <c r="AF22" s="4">
        <f t="shared" si="7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8"/>
        <v>33622.42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9"/>
        <v>33622.42</v>
      </c>
      <c r="Q23" s="4">
        <f t="shared" si="2"/>
        <v>100</v>
      </c>
      <c r="R23" s="1">
        <f t="shared" si="10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/>
      <c r="W23" s="3"/>
      <c r="X23" s="3"/>
      <c r="Y23" s="4">
        <f t="shared" si="11"/>
        <v>0</v>
      </c>
      <c r="Z23" s="4"/>
      <c r="AA23" s="4"/>
      <c r="AB23" s="4">
        <f t="shared" si="5"/>
        <v>0</v>
      </c>
      <c r="AC23" s="4"/>
      <c r="AD23" s="4">
        <f t="shared" si="6"/>
        <v>0</v>
      </c>
      <c r="AE23" s="4"/>
      <c r="AF23" s="4">
        <f t="shared" si="7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8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9"/>
        <v>14579.48</v>
      </c>
      <c r="Q24" s="4">
        <f t="shared" si="2"/>
        <v>100</v>
      </c>
      <c r="R24" s="1">
        <f t="shared" si="10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1"/>
        <v>0</v>
      </c>
      <c r="Z24" s="4"/>
      <c r="AA24" s="4"/>
      <c r="AB24" s="4">
        <f t="shared" si="5"/>
        <v>0</v>
      </c>
      <c r="AC24" s="4"/>
      <c r="AD24" s="4">
        <f t="shared" si="6"/>
        <v>0</v>
      </c>
      <c r="AE24" s="4"/>
      <c r="AF24" s="4">
        <f t="shared" si="7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8"/>
        <v>18405.46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9"/>
        <v>18405.46</v>
      </c>
      <c r="Q25" s="4">
        <f t="shared" si="2"/>
        <v>100</v>
      </c>
      <c r="R25" s="1">
        <f t="shared" si="10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/>
      <c r="X25" s="3"/>
      <c r="Y25" s="4">
        <f t="shared" si="11"/>
        <v>0</v>
      </c>
      <c r="Z25" s="4"/>
      <c r="AA25" s="4"/>
      <c r="AB25" s="4">
        <f t="shared" si="5"/>
        <v>0</v>
      </c>
      <c r="AC25" s="4"/>
      <c r="AD25" s="4">
        <f t="shared" si="6"/>
        <v>0</v>
      </c>
      <c r="AE25" s="4"/>
      <c r="AF25" s="4">
        <f t="shared" si="7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8"/>
        <v>1246.94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9"/>
        <v>1246.94</v>
      </c>
      <c r="Q26" s="4">
        <f t="shared" si="2"/>
        <v>100</v>
      </c>
      <c r="R26" s="31">
        <f t="shared" si="10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/>
      <c r="W26" s="3"/>
      <c r="X26" s="3"/>
      <c r="Y26" s="4">
        <f t="shared" si="11"/>
        <v>0</v>
      </c>
      <c r="Z26" s="4"/>
      <c r="AA26" s="4"/>
      <c r="AB26" s="4">
        <f t="shared" si="5"/>
        <v>0</v>
      </c>
      <c r="AC26" s="4"/>
      <c r="AD26" s="4">
        <f t="shared" si="6"/>
        <v>0</v>
      </c>
      <c r="AE26" s="4"/>
      <c r="AF26" s="4">
        <f t="shared" si="7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8"/>
        <v>21612.63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9"/>
        <v>21612.63</v>
      </c>
      <c r="Q27" s="4">
        <f t="shared" si="2"/>
        <v>100</v>
      </c>
      <c r="R27" s="1">
        <f t="shared" si="10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/>
      <c r="W27" s="3"/>
      <c r="X27" s="3"/>
      <c r="Y27" s="4">
        <f t="shared" si="11"/>
        <v>0</v>
      </c>
      <c r="Z27" s="4"/>
      <c r="AA27" s="4"/>
      <c r="AB27" s="4">
        <f t="shared" si="5"/>
        <v>0</v>
      </c>
      <c r="AC27" s="4"/>
      <c r="AD27" s="4">
        <f t="shared" si="6"/>
        <v>0</v>
      </c>
      <c r="AE27" s="4"/>
      <c r="AF27" s="4">
        <f t="shared" si="7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8"/>
        <v>6840.64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9"/>
        <v>6840.64</v>
      </c>
      <c r="Q28" s="4">
        <f t="shared" si="2"/>
        <v>100</v>
      </c>
      <c r="R28" s="1">
        <f t="shared" si="10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1"/>
        <v>0</v>
      </c>
      <c r="Z28" s="4"/>
      <c r="AA28" s="4"/>
      <c r="AB28" s="4">
        <f t="shared" si="5"/>
        <v>0</v>
      </c>
      <c r="AC28" s="4"/>
      <c r="AD28" s="4">
        <f t="shared" si="6"/>
        <v>0</v>
      </c>
      <c r="AE28" s="4"/>
      <c r="AF28" s="4">
        <f t="shared" si="7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8"/>
        <v>6400.77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9"/>
        <v>6400.77</v>
      </c>
      <c r="Q29" s="4">
        <f t="shared" si="2"/>
        <v>100</v>
      </c>
      <c r="R29" s="1">
        <f t="shared" si="10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1"/>
        <v>0</v>
      </c>
      <c r="Z29" s="4"/>
      <c r="AA29" s="4"/>
      <c r="AB29" s="4">
        <f t="shared" si="5"/>
        <v>0</v>
      </c>
      <c r="AC29" s="4"/>
      <c r="AD29" s="4">
        <f t="shared" si="6"/>
        <v>0</v>
      </c>
      <c r="AE29" s="4"/>
      <c r="AF29" s="4">
        <f t="shared" si="7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8"/>
        <v>6154.62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9"/>
        <v>6154.62</v>
      </c>
      <c r="Q30" s="4">
        <f t="shared" si="2"/>
        <v>100</v>
      </c>
      <c r="R30" s="1">
        <f t="shared" si="10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/>
      <c r="W30" s="3"/>
      <c r="X30" s="3"/>
      <c r="Y30" s="4">
        <f t="shared" si="11"/>
        <v>0</v>
      </c>
      <c r="Z30" s="4"/>
      <c r="AA30" s="4"/>
      <c r="AB30" s="4">
        <f t="shared" si="5"/>
        <v>0</v>
      </c>
      <c r="AC30" s="4"/>
      <c r="AD30" s="4">
        <f t="shared" si="6"/>
        <v>0</v>
      </c>
      <c r="AE30" s="4"/>
      <c r="AF30" s="4">
        <f t="shared" si="7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8"/>
        <v>4365.8900000000003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9"/>
        <v>4365.8900000000003</v>
      </c>
      <c r="Q31" s="4">
        <f t="shared" si="2"/>
        <v>100</v>
      </c>
      <c r="R31" s="1">
        <f t="shared" si="10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1"/>
        <v>0</v>
      </c>
      <c r="Z31" s="4"/>
      <c r="AA31" s="4"/>
      <c r="AB31" s="4">
        <f t="shared" si="5"/>
        <v>0</v>
      </c>
      <c r="AC31" s="4"/>
      <c r="AD31" s="4">
        <f t="shared" si="6"/>
        <v>0</v>
      </c>
      <c r="AE31" s="4"/>
      <c r="AF31" s="4">
        <f t="shared" si="7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8"/>
        <v>22558.59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9"/>
        <v>22558.59</v>
      </c>
      <c r="Q32" s="4">
        <f t="shared" si="2"/>
        <v>100</v>
      </c>
      <c r="R32" s="1">
        <f t="shared" si="10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1"/>
        <v>0</v>
      </c>
      <c r="Z32" s="4"/>
      <c r="AA32" s="4"/>
      <c r="AB32" s="4">
        <f t="shared" si="5"/>
        <v>0</v>
      </c>
      <c r="AC32" s="4"/>
      <c r="AD32" s="4">
        <f t="shared" si="6"/>
        <v>0</v>
      </c>
      <c r="AE32" s="4"/>
      <c r="AF32" s="4">
        <f t="shared" si="7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8"/>
        <v>60874.13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9"/>
        <v>60874.13</v>
      </c>
      <c r="Q33" s="4">
        <f t="shared" si="2"/>
        <v>100</v>
      </c>
      <c r="R33" s="1">
        <f t="shared" si="10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/>
      <c r="W33" s="3"/>
      <c r="X33" s="3"/>
      <c r="Y33" s="4">
        <f t="shared" si="11"/>
        <v>0</v>
      </c>
      <c r="Z33" s="4"/>
      <c r="AA33" s="4"/>
      <c r="AB33" s="4">
        <f t="shared" si="5"/>
        <v>0</v>
      </c>
      <c r="AC33" s="4"/>
      <c r="AD33" s="4">
        <f t="shared" si="6"/>
        <v>0</v>
      </c>
      <c r="AE33" s="4"/>
      <c r="AF33" s="4">
        <f t="shared" si="7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8"/>
        <v>14695.22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9"/>
        <v>14695.22</v>
      </c>
      <c r="Q34" s="4">
        <f t="shared" si="2"/>
        <v>100</v>
      </c>
      <c r="R34" s="1">
        <f t="shared" si="10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/>
      <c r="W34" s="3"/>
      <c r="X34" s="3"/>
      <c r="Y34" s="4">
        <f t="shared" si="11"/>
        <v>0</v>
      </c>
      <c r="Z34" s="4"/>
      <c r="AA34" s="4"/>
      <c r="AB34" s="4">
        <f t="shared" si="5"/>
        <v>0</v>
      </c>
      <c r="AC34" s="4"/>
      <c r="AD34" s="4">
        <f t="shared" si="6"/>
        <v>0</v>
      </c>
      <c r="AE34" s="4"/>
      <c r="AF34" s="4">
        <f t="shared" si="7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8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9"/>
        <v>4394.33</v>
      </c>
      <c r="Q35" s="4">
        <f t="shared" si="2"/>
        <v>100</v>
      </c>
      <c r="R35" s="1">
        <f t="shared" si="10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1"/>
        <v>0</v>
      </c>
      <c r="Z35" s="4"/>
      <c r="AA35" s="4"/>
      <c r="AB35" s="4">
        <f t="shared" si="5"/>
        <v>0</v>
      </c>
      <c r="AC35" s="4"/>
      <c r="AD35" s="4">
        <f t="shared" si="6"/>
        <v>0</v>
      </c>
      <c r="AE35" s="4"/>
      <c r="AF35" s="4">
        <f t="shared" si="7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8"/>
        <v>32136.81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9"/>
        <v>32136.81</v>
      </c>
      <c r="Q36" s="4">
        <f t="shared" si="2"/>
        <v>100</v>
      </c>
      <c r="R36" s="1">
        <f t="shared" si="10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/>
      <c r="W36" s="3"/>
      <c r="X36" s="3"/>
      <c r="Y36" s="4">
        <f t="shared" si="11"/>
        <v>0</v>
      </c>
      <c r="Z36" s="4"/>
      <c r="AA36" s="4"/>
      <c r="AB36" s="4">
        <f t="shared" si="5"/>
        <v>0</v>
      </c>
      <c r="AC36" s="4"/>
      <c r="AD36" s="4">
        <f t="shared" si="6"/>
        <v>0</v>
      </c>
      <c r="AE36" s="4"/>
      <c r="AF36" s="4">
        <f t="shared" si="7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8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9"/>
        <v>9968.42</v>
      </c>
      <c r="Q37" s="4">
        <f t="shared" si="2"/>
        <v>100</v>
      </c>
      <c r="R37" s="1">
        <f t="shared" si="10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1"/>
        <v>0</v>
      </c>
      <c r="Z37" s="4"/>
      <c r="AA37" s="4"/>
      <c r="AB37" s="4">
        <f t="shared" si="5"/>
        <v>0</v>
      </c>
      <c r="AC37" s="4"/>
      <c r="AD37" s="4">
        <f t="shared" si="6"/>
        <v>0</v>
      </c>
      <c r="AE37" s="4"/>
      <c r="AF37" s="4">
        <f t="shared" si="7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8"/>
        <v>11806.16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9"/>
        <v>11806.16</v>
      </c>
      <c r="Q38" s="4">
        <f t="shared" si="2"/>
        <v>100</v>
      </c>
      <c r="R38" s="1">
        <f t="shared" si="10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1</v>
      </c>
      <c r="X38" s="3"/>
      <c r="Y38" s="4">
        <f t="shared" si="11"/>
        <v>2.5</v>
      </c>
      <c r="Z38" s="4">
        <v>242.37</v>
      </c>
      <c r="AA38" s="4"/>
      <c r="AB38" s="4">
        <f t="shared" si="5"/>
        <v>0</v>
      </c>
      <c r="AC38" s="4"/>
      <c r="AD38" s="4">
        <f t="shared" si="6"/>
        <v>0</v>
      </c>
      <c r="AE38" s="4"/>
      <c r="AF38" s="4">
        <f t="shared" si="7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8"/>
        <v>15666.87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9"/>
        <v>15666.87</v>
      </c>
      <c r="Q39" s="4">
        <f t="shared" si="2"/>
        <v>100</v>
      </c>
      <c r="R39" s="1">
        <f t="shared" si="10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/>
      <c r="W39" s="3"/>
      <c r="X39" s="3"/>
      <c r="Y39" s="4">
        <f t="shared" si="11"/>
        <v>0</v>
      </c>
      <c r="Z39" s="4"/>
      <c r="AA39" s="4"/>
      <c r="AB39" s="4">
        <f t="shared" si="5"/>
        <v>0</v>
      </c>
      <c r="AC39" s="4"/>
      <c r="AD39" s="4">
        <f t="shared" si="6"/>
        <v>0</v>
      </c>
      <c r="AE39" s="4"/>
      <c r="AF39" s="4">
        <f t="shared" si="7"/>
        <v>0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8"/>
        <v>20648.21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9"/>
        <v>20648.21</v>
      </c>
      <c r="Q40" s="4">
        <f t="shared" si="2"/>
        <v>100</v>
      </c>
      <c r="R40" s="1">
        <f t="shared" si="10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/>
      <c r="W40" s="3"/>
      <c r="X40" s="3"/>
      <c r="Y40" s="4">
        <f t="shared" si="11"/>
        <v>0</v>
      </c>
      <c r="Z40" s="4"/>
      <c r="AA40" s="4"/>
      <c r="AB40" s="4">
        <f t="shared" si="5"/>
        <v>0</v>
      </c>
      <c r="AC40" s="4"/>
      <c r="AD40" s="4">
        <f t="shared" si="6"/>
        <v>0</v>
      </c>
      <c r="AE40" s="4"/>
      <c r="AF40" s="4">
        <f t="shared" si="7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8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/>
      <c r="W41" s="3"/>
      <c r="X41" s="3"/>
      <c r="Y41" s="4">
        <f t="shared" si="11"/>
        <v>0</v>
      </c>
      <c r="Z41" s="4"/>
      <c r="AA41" s="4"/>
      <c r="AB41" s="4">
        <f t="shared" si="5"/>
        <v>0</v>
      </c>
      <c r="AC41" s="4"/>
      <c r="AD41" s="4">
        <f t="shared" si="6"/>
        <v>0</v>
      </c>
      <c r="AE41" s="4"/>
      <c r="AF41" s="4">
        <f t="shared" si="7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8"/>
        <v>34008.83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9"/>
        <v>34008.83</v>
      </c>
      <c r="Q42" s="4">
        <f t="shared" si="2"/>
        <v>100</v>
      </c>
      <c r="R42" s="1">
        <f t="shared" si="10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/>
      <c r="W42" s="3"/>
      <c r="X42" s="3"/>
      <c r="Y42" s="4">
        <f t="shared" si="11"/>
        <v>0</v>
      </c>
      <c r="Z42" s="4"/>
      <c r="AA42" s="4"/>
      <c r="AB42" s="4">
        <f t="shared" si="5"/>
        <v>0</v>
      </c>
      <c r="AC42" s="4"/>
      <c r="AD42" s="4">
        <f t="shared" si="6"/>
        <v>0</v>
      </c>
      <c r="AE42" s="4"/>
      <c r="AF42" s="4">
        <f t="shared" si="7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8"/>
        <v>16292.97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9"/>
        <v>16292.97</v>
      </c>
      <c r="Q43" s="4">
        <f t="shared" si="2"/>
        <v>100</v>
      </c>
      <c r="R43" s="1">
        <f t="shared" si="10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/>
      <c r="W43" s="3"/>
      <c r="X43" s="3"/>
      <c r="Y43" s="4">
        <f t="shared" si="11"/>
        <v>0</v>
      </c>
      <c r="Z43" s="4"/>
      <c r="AA43" s="4"/>
      <c r="AB43" s="4">
        <f t="shared" si="5"/>
        <v>0</v>
      </c>
      <c r="AC43" s="4"/>
      <c r="AD43" s="4">
        <f t="shared" si="6"/>
        <v>0</v>
      </c>
      <c r="AE43" s="4"/>
      <c r="AF43" s="4">
        <f t="shared" si="7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8"/>
        <v>7863.13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7863.13</v>
      </c>
      <c r="P44" s="1">
        <f t="shared" si="9"/>
        <v>7863.13</v>
      </c>
      <c r="Q44" s="4">
        <f t="shared" si="2"/>
        <v>100</v>
      </c>
      <c r="R44" s="1">
        <f t="shared" si="10"/>
        <v>7414.95</v>
      </c>
      <c r="S44" s="4">
        <f t="shared" si="3"/>
        <v>94.300234130683322</v>
      </c>
      <c r="T44" s="1">
        <v>448.18</v>
      </c>
      <c r="U44" s="4">
        <f t="shared" si="4"/>
        <v>5.6997658693166722</v>
      </c>
      <c r="V44" s="3"/>
      <c r="W44" s="3"/>
      <c r="X44" s="3"/>
      <c r="Y44" s="4">
        <f t="shared" si="11"/>
        <v>0</v>
      </c>
      <c r="Z44" s="4"/>
      <c r="AA44" s="4"/>
      <c r="AB44" s="4">
        <f t="shared" si="5"/>
        <v>0</v>
      </c>
      <c r="AC44" s="4"/>
      <c r="AD44" s="4">
        <f t="shared" si="6"/>
        <v>0</v>
      </c>
      <c r="AE44" s="4"/>
      <c r="AF44" s="4">
        <f t="shared" si="7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8"/>
        <v>1123.94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9"/>
        <v>1123.94</v>
      </c>
      <c r="Q45" s="4">
        <f t="shared" si="2"/>
        <v>100</v>
      </c>
      <c r="R45" s="1">
        <f t="shared" si="10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1"/>
        <v>0</v>
      </c>
      <c r="Z45" s="4"/>
      <c r="AA45" s="4"/>
      <c r="AB45" s="4">
        <f t="shared" si="5"/>
        <v>0</v>
      </c>
      <c r="AC45" s="4"/>
      <c r="AD45" s="4">
        <f t="shared" si="6"/>
        <v>0</v>
      </c>
      <c r="AE45" s="4"/>
      <c r="AF45" s="4">
        <f t="shared" si="7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8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9"/>
        <v>22059.64</v>
      </c>
      <c r="Q46" s="4">
        <f t="shared" si="2"/>
        <v>100</v>
      </c>
      <c r="R46" s="1">
        <f t="shared" si="10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/>
      <c r="W46" s="3"/>
      <c r="X46" s="3"/>
      <c r="Y46" s="4">
        <f t="shared" si="11"/>
        <v>0</v>
      </c>
      <c r="Z46" s="4"/>
      <c r="AA46" s="4"/>
      <c r="AB46" s="4">
        <f t="shared" si="5"/>
        <v>0</v>
      </c>
      <c r="AC46" s="4"/>
      <c r="AD46" s="4">
        <f t="shared" si="6"/>
        <v>0</v>
      </c>
      <c r="AE46" s="4"/>
      <c r="AF46" s="4">
        <f t="shared" si="7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8"/>
        <v>9537.65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9"/>
        <v>9537.65</v>
      </c>
      <c r="Q47" s="4">
        <f t="shared" si="2"/>
        <v>100</v>
      </c>
      <c r="R47" s="1">
        <f t="shared" si="10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/>
      <c r="W47" s="3"/>
      <c r="X47" s="3"/>
      <c r="Y47" s="4">
        <f t="shared" si="11"/>
        <v>0</v>
      </c>
      <c r="Z47" s="4"/>
      <c r="AA47" s="4"/>
      <c r="AB47" s="4">
        <f t="shared" si="5"/>
        <v>0</v>
      </c>
      <c r="AC47" s="4"/>
      <c r="AD47" s="4">
        <f t="shared" si="6"/>
        <v>0</v>
      </c>
      <c r="AE47" s="4"/>
      <c r="AF47" s="4">
        <f t="shared" si="7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8"/>
        <v>8394.4500000000007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9"/>
        <v>8394.4500000000007</v>
      </c>
      <c r="Q48" s="4">
        <f t="shared" si="2"/>
        <v>100</v>
      </c>
      <c r="R48" s="1">
        <f t="shared" si="10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1"/>
        <v>0</v>
      </c>
      <c r="Z48" s="4"/>
      <c r="AA48" s="4"/>
      <c r="AB48" s="4">
        <f t="shared" si="5"/>
        <v>0</v>
      </c>
      <c r="AC48" s="4"/>
      <c r="AD48" s="4">
        <f t="shared" si="6"/>
        <v>0</v>
      </c>
      <c r="AE48" s="4"/>
      <c r="AF48" s="4">
        <f t="shared" si="7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8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9"/>
        <v>4269.1000000000004</v>
      </c>
      <c r="Q49" s="4">
        <f t="shared" si="2"/>
        <v>100</v>
      </c>
      <c r="R49" s="1">
        <f t="shared" si="10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/>
      <c r="W49" s="3"/>
      <c r="X49" s="3"/>
      <c r="Y49" s="4">
        <f t="shared" si="11"/>
        <v>0</v>
      </c>
      <c r="Z49" s="4"/>
      <c r="AA49" s="4"/>
      <c r="AB49" s="4">
        <f t="shared" si="5"/>
        <v>0</v>
      </c>
      <c r="AC49" s="4"/>
      <c r="AD49" s="4">
        <f t="shared" si="6"/>
        <v>0</v>
      </c>
      <c r="AE49" s="4"/>
      <c r="AF49" s="4">
        <f t="shared" si="7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8"/>
        <v>39710.800000000003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9"/>
        <v>39710.800000000003</v>
      </c>
      <c r="Q50" s="4">
        <f t="shared" si="2"/>
        <v>100</v>
      </c>
      <c r="R50" s="1">
        <f t="shared" si="10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/>
      <c r="W50" s="3"/>
      <c r="X50" s="3"/>
      <c r="Y50" s="4">
        <f t="shared" si="11"/>
        <v>0</v>
      </c>
      <c r="Z50" s="4"/>
      <c r="AA50" s="4"/>
      <c r="AB50" s="4">
        <f t="shared" si="5"/>
        <v>0</v>
      </c>
      <c r="AC50" s="4"/>
      <c r="AD50" s="4">
        <f t="shared" si="6"/>
        <v>0</v>
      </c>
      <c r="AE50" s="4"/>
      <c r="AF50" s="4">
        <f t="shared" si="7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8"/>
        <v>23646.3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9"/>
        <v>23646.3</v>
      </c>
      <c r="Q51" s="4">
        <f t="shared" si="2"/>
        <v>100</v>
      </c>
      <c r="R51" s="1">
        <f t="shared" si="10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1"/>
        <v>3.3333333333333335</v>
      </c>
      <c r="Z51" s="4">
        <v>653.96</v>
      </c>
      <c r="AA51" s="4"/>
      <c r="AB51" s="4">
        <f t="shared" si="5"/>
        <v>0</v>
      </c>
      <c r="AC51" s="4"/>
      <c r="AD51" s="4">
        <f t="shared" si="6"/>
        <v>0</v>
      </c>
      <c r="AE51" s="4"/>
      <c r="AF51" s="4">
        <f t="shared" si="7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8"/>
        <v>22234.22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9"/>
        <v>22234.22</v>
      </c>
      <c r="Q52" s="4">
        <f t="shared" si="2"/>
        <v>100</v>
      </c>
      <c r="R52" s="1">
        <f t="shared" si="10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/>
      <c r="W52" s="3"/>
      <c r="X52" s="3"/>
      <c r="Y52" s="4">
        <f t="shared" si="11"/>
        <v>0</v>
      </c>
      <c r="Z52" s="4"/>
      <c r="AA52" s="4"/>
      <c r="AB52" s="4">
        <f t="shared" si="5"/>
        <v>0</v>
      </c>
      <c r="AC52" s="4"/>
      <c r="AD52" s="4">
        <f t="shared" si="6"/>
        <v>0</v>
      </c>
      <c r="AE52" s="4"/>
      <c r="AF52" s="4">
        <f t="shared" si="7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8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9"/>
        <v>5026.18</v>
      </c>
      <c r="Q53" s="4">
        <f t="shared" si="2"/>
        <v>100</v>
      </c>
      <c r="R53" s="1">
        <f t="shared" si="10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1"/>
        <v>0</v>
      </c>
      <c r="Z53" s="4"/>
      <c r="AA53" s="4"/>
      <c r="AB53" s="4">
        <f t="shared" si="5"/>
        <v>0</v>
      </c>
      <c r="AC53" s="4"/>
      <c r="AD53" s="4">
        <f t="shared" si="6"/>
        <v>0</v>
      </c>
      <c r="AE53" s="4"/>
      <c r="AF53" s="4">
        <f t="shared" si="7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8"/>
        <v>10191.74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9"/>
        <v>10191.74</v>
      </c>
      <c r="Q54" s="4">
        <f t="shared" si="2"/>
        <v>100</v>
      </c>
      <c r="R54" s="1">
        <f t="shared" si="10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/>
      <c r="W54" s="3"/>
      <c r="X54" s="3"/>
      <c r="Y54" s="4">
        <f t="shared" si="11"/>
        <v>0</v>
      </c>
      <c r="Z54" s="4"/>
      <c r="AA54" s="4"/>
      <c r="AB54" s="4">
        <f t="shared" si="5"/>
        <v>0</v>
      </c>
      <c r="AC54" s="4"/>
      <c r="AD54" s="4">
        <f t="shared" si="6"/>
        <v>0</v>
      </c>
      <c r="AE54" s="4"/>
      <c r="AF54" s="4">
        <f t="shared" si="7"/>
        <v>0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8"/>
        <v>22539.14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9"/>
        <v>22539.14</v>
      </c>
      <c r="Q55" s="4">
        <f t="shared" si="2"/>
        <v>100</v>
      </c>
      <c r="R55" s="1">
        <f t="shared" si="10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/>
      <c r="W55" s="3"/>
      <c r="X55" s="3"/>
      <c r="Y55" s="4">
        <f t="shared" si="11"/>
        <v>0</v>
      </c>
      <c r="Z55" s="4"/>
      <c r="AA55" s="4"/>
      <c r="AB55" s="4">
        <f t="shared" si="5"/>
        <v>0</v>
      </c>
      <c r="AC55" s="4"/>
      <c r="AD55" s="4">
        <f t="shared" si="6"/>
        <v>0</v>
      </c>
      <c r="AE55" s="4"/>
      <c r="AF55" s="4">
        <f t="shared" si="7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8"/>
        <v>11210.23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9"/>
        <v>11210.23</v>
      </c>
      <c r="Q56" s="4">
        <f t="shared" si="2"/>
        <v>100</v>
      </c>
      <c r="R56" s="1">
        <f t="shared" si="10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/>
      <c r="W56" s="3"/>
      <c r="X56" s="3"/>
      <c r="Y56" s="4">
        <f t="shared" si="11"/>
        <v>0</v>
      </c>
      <c r="Z56" s="4"/>
      <c r="AA56" s="4"/>
      <c r="AB56" s="4">
        <f t="shared" si="5"/>
        <v>0</v>
      </c>
      <c r="AC56" s="4"/>
      <c r="AD56" s="4">
        <f t="shared" si="6"/>
        <v>0</v>
      </c>
      <c r="AE56" s="4"/>
      <c r="AF56" s="4">
        <f t="shared" si="7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8"/>
        <v>14954.73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9"/>
        <v>14954.73</v>
      </c>
      <c r="Q57" s="4">
        <f t="shared" si="2"/>
        <v>100</v>
      </c>
      <c r="R57" s="1">
        <f t="shared" si="10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/>
      <c r="W57" s="3"/>
      <c r="X57" s="3"/>
      <c r="Y57" s="4">
        <f t="shared" si="11"/>
        <v>0</v>
      </c>
      <c r="Z57" s="4"/>
      <c r="AA57" s="4"/>
      <c r="AB57" s="4">
        <f t="shared" si="5"/>
        <v>0</v>
      </c>
      <c r="AC57" s="4"/>
      <c r="AD57" s="4">
        <f t="shared" si="6"/>
        <v>0</v>
      </c>
      <c r="AE57" s="4"/>
      <c r="AF57" s="4">
        <f t="shared" si="7"/>
        <v>0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8"/>
        <v>46867.19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9"/>
        <v>46867.19</v>
      </c>
      <c r="Q58" s="4">
        <f t="shared" si="2"/>
        <v>100</v>
      </c>
      <c r="R58" s="1">
        <f t="shared" si="10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/>
      <c r="W58" s="3"/>
      <c r="X58" s="3"/>
      <c r="Y58" s="4">
        <f t="shared" si="11"/>
        <v>0</v>
      </c>
      <c r="Z58" s="4"/>
      <c r="AA58" s="4"/>
      <c r="AB58" s="4">
        <f t="shared" si="5"/>
        <v>0</v>
      </c>
      <c r="AC58" s="4"/>
      <c r="AD58" s="4">
        <f t="shared" si="6"/>
        <v>0</v>
      </c>
      <c r="AE58" s="4"/>
      <c r="AF58" s="4">
        <f t="shared" si="7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8"/>
        <v>16203.65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9"/>
        <v>16203.65</v>
      </c>
      <c r="Q59" s="4">
        <f t="shared" si="2"/>
        <v>100</v>
      </c>
      <c r="R59" s="1">
        <f t="shared" si="10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/>
      <c r="W59" s="3"/>
      <c r="X59" s="3"/>
      <c r="Y59" s="4">
        <f t="shared" si="11"/>
        <v>0</v>
      </c>
      <c r="Z59" s="4"/>
      <c r="AA59" s="4"/>
      <c r="AB59" s="4">
        <f t="shared" si="5"/>
        <v>0</v>
      </c>
      <c r="AC59" s="4"/>
      <c r="AD59" s="4">
        <f t="shared" si="6"/>
        <v>0</v>
      </c>
      <c r="AE59" s="4"/>
      <c r="AF59" s="4">
        <f t="shared" si="7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8"/>
        <v>8338.1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9"/>
        <v>8338.1</v>
      </c>
      <c r="Q60" s="4">
        <f t="shared" si="2"/>
        <v>100</v>
      </c>
      <c r="R60" s="1">
        <f t="shared" si="10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1"/>
        <v>0</v>
      </c>
      <c r="Z60" s="4"/>
      <c r="AA60" s="4"/>
      <c r="AB60" s="4">
        <f t="shared" si="5"/>
        <v>0</v>
      </c>
      <c r="AC60" s="4"/>
      <c r="AD60" s="4">
        <f t="shared" si="6"/>
        <v>0</v>
      </c>
      <c r="AE60" s="4"/>
      <c r="AF60" s="4">
        <f t="shared" si="7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8"/>
        <v>704.16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9"/>
        <v>704.16</v>
      </c>
      <c r="Q61" s="4">
        <f t="shared" si="2"/>
        <v>100</v>
      </c>
      <c r="R61" s="1">
        <f t="shared" si="10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1"/>
        <v>0</v>
      </c>
      <c r="Z61" s="4"/>
      <c r="AA61" s="4"/>
      <c r="AB61" s="4">
        <f t="shared" si="5"/>
        <v>0</v>
      </c>
      <c r="AC61" s="4"/>
      <c r="AD61" s="4">
        <f t="shared" si="6"/>
        <v>0</v>
      </c>
      <c r="AE61" s="4"/>
      <c r="AF61" s="4">
        <f t="shared" si="7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8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9"/>
        <v>484.42</v>
      </c>
      <c r="Q62" s="4">
        <f t="shared" si="2"/>
        <v>100</v>
      </c>
      <c r="R62" s="1">
        <f t="shared" si="10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1"/>
        <v>0</v>
      </c>
      <c r="Z62" s="4"/>
      <c r="AA62" s="4"/>
      <c r="AB62" s="4">
        <f t="shared" si="5"/>
        <v>0</v>
      </c>
      <c r="AC62" s="4"/>
      <c r="AD62" s="4">
        <f t="shared" si="6"/>
        <v>0</v>
      </c>
      <c r="AE62" s="4"/>
      <c r="AF62" s="4">
        <f t="shared" si="7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8"/>
        <v>32363.52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9"/>
        <v>32363.52</v>
      </c>
      <c r="Q63" s="4">
        <f t="shared" si="2"/>
        <v>100</v>
      </c>
      <c r="R63" s="1">
        <f t="shared" si="10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/>
      <c r="W63" s="3"/>
      <c r="X63" s="3"/>
      <c r="Y63" s="4">
        <f t="shared" si="11"/>
        <v>0</v>
      </c>
      <c r="Z63" s="4"/>
      <c r="AA63" s="4"/>
      <c r="AB63" s="4">
        <f t="shared" si="5"/>
        <v>0</v>
      </c>
      <c r="AC63" s="4"/>
      <c r="AD63" s="4">
        <f t="shared" si="6"/>
        <v>0</v>
      </c>
      <c r="AE63" s="4"/>
      <c r="AF63" s="4">
        <f t="shared" si="7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8"/>
        <v>15301.4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9"/>
        <v>15301.4</v>
      </c>
      <c r="Q64" s="4">
        <f t="shared" si="2"/>
        <v>100</v>
      </c>
      <c r="R64" s="1">
        <f t="shared" si="10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/>
      <c r="W64" s="3"/>
      <c r="X64" s="3"/>
      <c r="Y64" s="4">
        <f t="shared" si="11"/>
        <v>0</v>
      </c>
      <c r="Z64" s="4"/>
      <c r="AA64" s="4"/>
      <c r="AB64" s="4">
        <f t="shared" si="5"/>
        <v>0</v>
      </c>
      <c r="AC64" s="4"/>
      <c r="AD64" s="4">
        <f t="shared" si="6"/>
        <v>0</v>
      </c>
      <c r="AE64" s="4"/>
      <c r="AF64" s="4">
        <f t="shared" si="7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8"/>
        <v>6840.93</v>
      </c>
      <c r="H65" s="1">
        <v>18</v>
      </c>
      <c r="I65" s="1">
        <v>2</v>
      </c>
      <c r="J65" s="1">
        <v>14</v>
      </c>
      <c r="K65" s="1">
        <v>13</v>
      </c>
      <c r="L65" s="13"/>
      <c r="M65" s="33"/>
      <c r="N65" s="4">
        <f t="shared" si="1"/>
        <v>72.222222222222214</v>
      </c>
      <c r="O65" s="1">
        <v>6840.93</v>
      </c>
      <c r="P65" s="1">
        <f t="shared" si="9"/>
        <v>6840.93</v>
      </c>
      <c r="Q65" s="4">
        <f t="shared" si="2"/>
        <v>100</v>
      </c>
      <c r="R65" s="1">
        <f t="shared" si="10"/>
        <v>6840.93</v>
      </c>
      <c r="S65" s="4">
        <f t="shared" si="3"/>
        <v>100</v>
      </c>
      <c r="T65" s="1">
        <v>0</v>
      </c>
      <c r="U65" s="4">
        <f t="shared" si="4"/>
        <v>0</v>
      </c>
      <c r="V65" s="3"/>
      <c r="W65" s="3"/>
      <c r="X65" s="3"/>
      <c r="Y65" s="4">
        <f t="shared" si="11"/>
        <v>0</v>
      </c>
      <c r="Z65" s="4"/>
      <c r="AA65" s="4"/>
      <c r="AB65" s="4">
        <f t="shared" si="5"/>
        <v>0</v>
      </c>
      <c r="AC65" s="4"/>
      <c r="AD65" s="4">
        <f t="shared" si="6"/>
        <v>0</v>
      </c>
      <c r="AE65" s="4"/>
      <c r="AF65" s="4">
        <f t="shared" si="7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8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9"/>
        <v>2030.18</v>
      </c>
      <c r="Q66" s="4">
        <f t="shared" si="2"/>
        <v>100</v>
      </c>
      <c r="R66" s="1">
        <f t="shared" si="10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1"/>
        <v>0</v>
      </c>
      <c r="Z66" s="4"/>
      <c r="AA66" s="4"/>
      <c r="AB66" s="4">
        <f t="shared" si="5"/>
        <v>0</v>
      </c>
      <c r="AC66" s="4"/>
      <c r="AD66" s="4">
        <f t="shared" si="6"/>
        <v>0</v>
      </c>
      <c r="AE66" s="4"/>
      <c r="AF66" s="4">
        <f t="shared" si="7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8"/>
        <v>27306.75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9"/>
        <v>27306.75</v>
      </c>
      <c r="Q67" s="4">
        <f t="shared" si="2"/>
        <v>100</v>
      </c>
      <c r="R67" s="1">
        <f t="shared" si="10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1"/>
        <v>0</v>
      </c>
      <c r="Z67" s="4"/>
      <c r="AA67" s="4"/>
      <c r="AB67" s="4">
        <f t="shared" si="5"/>
        <v>0</v>
      </c>
      <c r="AC67" s="4"/>
      <c r="AD67" s="4">
        <f t="shared" si="6"/>
        <v>0</v>
      </c>
      <c r="AE67" s="4"/>
      <c r="AF67" s="4">
        <f t="shared" si="7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8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9"/>
        <v>3558.17</v>
      </c>
      <c r="Q68" s="4">
        <f t="shared" si="2"/>
        <v>100</v>
      </c>
      <c r="R68" s="1">
        <f t="shared" si="10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/>
      <c r="W68" s="3"/>
      <c r="X68" s="3"/>
      <c r="Y68" s="4">
        <f t="shared" si="11"/>
        <v>0</v>
      </c>
      <c r="Z68" s="4"/>
      <c r="AA68" s="4"/>
      <c r="AB68" s="4">
        <f t="shared" si="5"/>
        <v>0</v>
      </c>
      <c r="AC68" s="4"/>
      <c r="AD68" s="4">
        <f t="shared" si="6"/>
        <v>0</v>
      </c>
      <c r="AE68" s="4"/>
      <c r="AF68" s="4">
        <f t="shared" si="7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8"/>
        <v>25384.2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9"/>
        <v>25384.2</v>
      </c>
      <c r="Q69" s="4">
        <f t="shared" si="2"/>
        <v>100</v>
      </c>
      <c r="R69" s="1">
        <f t="shared" si="10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/>
      <c r="W69" s="3"/>
      <c r="X69" s="3"/>
      <c r="Y69" s="4">
        <f t="shared" si="11"/>
        <v>0</v>
      </c>
      <c r="Z69" s="4"/>
      <c r="AA69" s="4"/>
      <c r="AB69" s="4">
        <f t="shared" si="5"/>
        <v>0</v>
      </c>
      <c r="AC69" s="4"/>
      <c r="AD69" s="4">
        <f t="shared" si="6"/>
        <v>0</v>
      </c>
      <c r="AE69" s="4"/>
      <c r="AF69" s="4">
        <f t="shared" si="7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8"/>
        <v>22936.63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9"/>
        <v>22936.63</v>
      </c>
      <c r="Q70" s="4">
        <f t="shared" si="2"/>
        <v>100</v>
      </c>
      <c r="R70" s="1">
        <f t="shared" si="10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/>
      <c r="W70" s="3"/>
      <c r="X70" s="3"/>
      <c r="Y70" s="4">
        <f t="shared" si="11"/>
        <v>0</v>
      </c>
      <c r="Z70" s="4"/>
      <c r="AA70" s="4"/>
      <c r="AB70" s="4">
        <f t="shared" si="5"/>
        <v>0</v>
      </c>
      <c r="AC70" s="4"/>
      <c r="AD70" s="4">
        <f t="shared" si="6"/>
        <v>0</v>
      </c>
      <c r="AE70" s="4"/>
      <c r="AF70" s="4">
        <f t="shared" si="7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8"/>
        <v>137.03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2">IF(H71=0,0,K71/H71)*100</f>
        <v>50</v>
      </c>
      <c r="O71" s="1">
        <v>137.03</v>
      </c>
      <c r="P71" s="1">
        <f t="shared" si="9"/>
        <v>137.03</v>
      </c>
      <c r="Q71" s="4">
        <f t="shared" ref="Q71:Q100" si="13">IF(O71=0,0,P71/O71)*100</f>
        <v>100</v>
      </c>
      <c r="R71" s="1">
        <f t="shared" si="10"/>
        <v>0</v>
      </c>
      <c r="S71" s="4">
        <f t="shared" ref="S71:S100" si="14">IF(P71=0,0,R71/P71)*100</f>
        <v>0</v>
      </c>
      <c r="T71" s="1">
        <v>137.03</v>
      </c>
      <c r="U71" s="4">
        <f t="shared" ref="U71:U100" si="15">IF(P71=0,0,T71/P71)*100</f>
        <v>100</v>
      </c>
      <c r="V71" s="3"/>
      <c r="W71" s="3"/>
      <c r="X71" s="3"/>
      <c r="Y71" s="4">
        <f t="shared" si="11"/>
        <v>0</v>
      </c>
      <c r="Z71" s="4"/>
      <c r="AA71" s="4"/>
      <c r="AB71" s="4">
        <f t="shared" ref="AB71:AB101" si="16">IF(Z71=0,0,AA71/Z71)*100</f>
        <v>0</v>
      </c>
      <c r="AC71" s="4"/>
      <c r="AD71" s="4">
        <f t="shared" ref="AD71:AD101" si="17">IF(AA71=0,0,AC71/AA71)*100</f>
        <v>0</v>
      </c>
      <c r="AE71" s="4"/>
      <c r="AF71" s="4">
        <f t="shared" ref="AF71:AF101" si="18">IF(AA71=0,0,AE71/AA71)*100</f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19">SUM(P72,AC72)</f>
        <v>8705.6200000000008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2"/>
        <v>57.142857142857139</v>
      </c>
      <c r="O72" s="1">
        <v>8705.6200000000008</v>
      </c>
      <c r="P72" s="1">
        <f t="shared" si="9"/>
        <v>8705.6200000000008</v>
      </c>
      <c r="Q72" s="4">
        <f t="shared" si="13"/>
        <v>100</v>
      </c>
      <c r="R72" s="1">
        <f t="shared" si="10"/>
        <v>4712.6900000000005</v>
      </c>
      <c r="S72" s="4">
        <f t="shared" si="14"/>
        <v>54.133881331829329</v>
      </c>
      <c r="T72" s="1">
        <v>3992.93</v>
      </c>
      <c r="U72" s="4">
        <f t="shared" si="15"/>
        <v>45.866118668170671</v>
      </c>
      <c r="V72" s="3"/>
      <c r="W72" s="3"/>
      <c r="X72" s="3"/>
      <c r="Y72" s="4">
        <f t="shared" ref="Y72:Y100" si="20">IF(H72=0,0,V72/H72)*100</f>
        <v>0</v>
      </c>
      <c r="Z72" s="4"/>
      <c r="AA72" s="4"/>
      <c r="AB72" s="4">
        <f t="shared" si="16"/>
        <v>0</v>
      </c>
      <c r="AC72" s="4"/>
      <c r="AD72" s="4">
        <f t="shared" si="17"/>
        <v>0</v>
      </c>
      <c r="AE72" s="4"/>
      <c r="AF72" s="4">
        <f t="shared" si="18"/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19"/>
        <v>13193.01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2"/>
        <v>95.454545454545453</v>
      </c>
      <c r="O73" s="1">
        <v>13193.01</v>
      </c>
      <c r="P73" s="1">
        <f t="shared" si="9"/>
        <v>13193.01</v>
      </c>
      <c r="Q73" s="4">
        <f t="shared" si="13"/>
        <v>100</v>
      </c>
      <c r="R73" s="1">
        <f t="shared" si="10"/>
        <v>10084.290000000001</v>
      </c>
      <c r="S73" s="4">
        <f t="shared" si="14"/>
        <v>76.436613024624407</v>
      </c>
      <c r="T73" s="1">
        <v>3108.72</v>
      </c>
      <c r="U73" s="4">
        <f t="shared" si="15"/>
        <v>23.563386975375593</v>
      </c>
      <c r="V73" s="3"/>
      <c r="W73" s="3"/>
      <c r="X73" s="3"/>
      <c r="Y73" s="4">
        <f t="shared" si="20"/>
        <v>0</v>
      </c>
      <c r="Z73" s="4"/>
      <c r="AA73" s="4"/>
      <c r="AB73" s="4">
        <f t="shared" si="16"/>
        <v>0</v>
      </c>
      <c r="AC73" s="4"/>
      <c r="AD73" s="4">
        <f t="shared" si="17"/>
        <v>0</v>
      </c>
      <c r="AE73" s="4"/>
      <c r="AF73" s="4">
        <f t="shared" si="18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19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2"/>
        <v>50</v>
      </c>
      <c r="O74" s="31">
        <v>1218</v>
      </c>
      <c r="P74" s="1">
        <f t="shared" si="9"/>
        <v>1218</v>
      </c>
      <c r="Q74" s="4">
        <f t="shared" si="13"/>
        <v>100</v>
      </c>
      <c r="R74" s="1">
        <f t="shared" si="10"/>
        <v>1218</v>
      </c>
      <c r="S74" s="4">
        <f t="shared" si="14"/>
        <v>100</v>
      </c>
      <c r="T74" s="1">
        <v>0</v>
      </c>
      <c r="U74" s="4">
        <f t="shared" si="15"/>
        <v>0</v>
      </c>
      <c r="V74" s="3"/>
      <c r="W74" s="3"/>
      <c r="X74" s="3"/>
      <c r="Y74" s="4">
        <f t="shared" si="20"/>
        <v>0</v>
      </c>
      <c r="Z74" s="4"/>
      <c r="AA74" s="4"/>
      <c r="AB74" s="4">
        <f t="shared" si="16"/>
        <v>0</v>
      </c>
      <c r="AC74" s="4"/>
      <c r="AD74" s="4">
        <f t="shared" si="17"/>
        <v>0</v>
      </c>
      <c r="AE74" s="4"/>
      <c r="AF74" s="4">
        <f t="shared" si="18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19"/>
        <v>34643.4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2"/>
        <v>98.4375</v>
      </c>
      <c r="O75" s="1">
        <v>34643.4</v>
      </c>
      <c r="P75" s="1">
        <f t="shared" ref="P75:P100" si="21">O75</f>
        <v>34643.4</v>
      </c>
      <c r="Q75" s="4">
        <f t="shared" si="13"/>
        <v>100</v>
      </c>
      <c r="R75" s="1">
        <f t="shared" ref="R75:R100" si="22">SUM(P75,-T75)</f>
        <v>25647.61</v>
      </c>
      <c r="S75" s="4">
        <f t="shared" si="14"/>
        <v>74.033178036797779</v>
      </c>
      <c r="T75" s="31">
        <v>8995.7900000000009</v>
      </c>
      <c r="U75" s="4">
        <f t="shared" si="15"/>
        <v>25.966821963202229</v>
      </c>
      <c r="V75" s="3"/>
      <c r="W75" s="3"/>
      <c r="X75" s="3"/>
      <c r="Y75" s="4">
        <f t="shared" si="20"/>
        <v>0</v>
      </c>
      <c r="Z75" s="4"/>
      <c r="AA75" s="4"/>
      <c r="AB75" s="4">
        <f t="shared" si="16"/>
        <v>0</v>
      </c>
      <c r="AC75" s="4"/>
      <c r="AD75" s="4">
        <f t="shared" si="17"/>
        <v>0</v>
      </c>
      <c r="AE75" s="4"/>
      <c r="AF75" s="4">
        <f t="shared" si="18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19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2"/>
        <v>84.615384615384613</v>
      </c>
      <c r="O76" s="1">
        <v>3536.07</v>
      </c>
      <c r="P76" s="1">
        <f t="shared" si="21"/>
        <v>3536.07</v>
      </c>
      <c r="Q76" s="4">
        <f t="shared" si="13"/>
        <v>100</v>
      </c>
      <c r="R76" s="1">
        <f t="shared" si="22"/>
        <v>3536.07</v>
      </c>
      <c r="S76" s="4">
        <f t="shared" si="14"/>
        <v>100</v>
      </c>
      <c r="T76" s="1">
        <v>0</v>
      </c>
      <c r="U76" s="4">
        <f t="shared" si="15"/>
        <v>0</v>
      </c>
      <c r="V76" s="3"/>
      <c r="W76" s="3"/>
      <c r="X76" s="3"/>
      <c r="Y76" s="4">
        <f t="shared" si="20"/>
        <v>0</v>
      </c>
      <c r="Z76" s="4"/>
      <c r="AA76" s="4"/>
      <c r="AB76" s="4">
        <f t="shared" si="16"/>
        <v>0</v>
      </c>
      <c r="AC76" s="4"/>
      <c r="AD76" s="4">
        <f t="shared" si="17"/>
        <v>0</v>
      </c>
      <c r="AE76" s="4"/>
      <c r="AF76" s="4">
        <f t="shared" si="18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19"/>
        <v>5726.15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2"/>
        <v>66.666666666666657</v>
      </c>
      <c r="O77" s="1">
        <v>5726.15</v>
      </c>
      <c r="P77" s="1">
        <f t="shared" si="21"/>
        <v>5726.15</v>
      </c>
      <c r="Q77" s="4">
        <f t="shared" si="13"/>
        <v>100</v>
      </c>
      <c r="R77" s="1">
        <f t="shared" si="22"/>
        <v>1486.5699999999997</v>
      </c>
      <c r="S77" s="4">
        <f t="shared" si="14"/>
        <v>25.961073321516199</v>
      </c>
      <c r="T77" s="1">
        <v>4239.58</v>
      </c>
      <c r="U77" s="4">
        <f t="shared" si="15"/>
        <v>74.03892667848379</v>
      </c>
      <c r="V77" s="3"/>
      <c r="W77" s="3"/>
      <c r="X77" s="3"/>
      <c r="Y77" s="4">
        <f t="shared" si="20"/>
        <v>0</v>
      </c>
      <c r="Z77" s="4"/>
      <c r="AA77" s="4"/>
      <c r="AB77" s="4">
        <f t="shared" si="16"/>
        <v>0</v>
      </c>
      <c r="AC77" s="4"/>
      <c r="AD77" s="4">
        <f t="shared" si="17"/>
        <v>0</v>
      </c>
      <c r="AE77" s="4"/>
      <c r="AF77" s="4">
        <f t="shared" si="18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19"/>
        <v>31298.42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2"/>
        <v>94.117647058823522</v>
      </c>
      <c r="O78" s="1">
        <v>31298.42</v>
      </c>
      <c r="P78" s="1">
        <f t="shared" si="21"/>
        <v>31298.42</v>
      </c>
      <c r="Q78" s="4">
        <f t="shared" si="13"/>
        <v>100</v>
      </c>
      <c r="R78" s="1">
        <f t="shared" si="22"/>
        <v>22931.96</v>
      </c>
      <c r="S78" s="4">
        <f t="shared" si="14"/>
        <v>73.268746473464148</v>
      </c>
      <c r="T78" s="1">
        <v>8366.4599999999991</v>
      </c>
      <c r="U78" s="4">
        <f t="shared" si="15"/>
        <v>26.731253526535841</v>
      </c>
      <c r="V78" s="3"/>
      <c r="W78" s="3"/>
      <c r="X78" s="3"/>
      <c r="Y78" s="4">
        <f t="shared" si="20"/>
        <v>0</v>
      </c>
      <c r="Z78" s="4"/>
      <c r="AA78" s="4"/>
      <c r="AB78" s="4">
        <f t="shared" si="16"/>
        <v>0</v>
      </c>
      <c r="AC78" s="4"/>
      <c r="AD78" s="4">
        <f t="shared" si="17"/>
        <v>0</v>
      </c>
      <c r="AE78" s="4"/>
      <c r="AF78" s="4">
        <f t="shared" si="18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19"/>
        <v>8980.1200000000008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2"/>
        <v>80</v>
      </c>
      <c r="O79" s="1">
        <v>8980.1200000000008</v>
      </c>
      <c r="P79" s="1">
        <f t="shared" si="21"/>
        <v>8980.1200000000008</v>
      </c>
      <c r="Q79" s="4">
        <f t="shared" si="13"/>
        <v>100</v>
      </c>
      <c r="R79" s="1">
        <f t="shared" si="22"/>
        <v>8163.9500000000007</v>
      </c>
      <c r="S79" s="4">
        <f t="shared" si="14"/>
        <v>90.91136866767927</v>
      </c>
      <c r="T79" s="1">
        <v>816.17</v>
      </c>
      <c r="U79" s="4">
        <f t="shared" si="15"/>
        <v>9.0886313323207251</v>
      </c>
      <c r="V79" s="3"/>
      <c r="W79" s="3"/>
      <c r="X79" s="3"/>
      <c r="Y79" s="4">
        <f t="shared" si="20"/>
        <v>0</v>
      </c>
      <c r="Z79" s="4"/>
      <c r="AA79" s="4"/>
      <c r="AB79" s="4">
        <f t="shared" si="16"/>
        <v>0</v>
      </c>
      <c r="AC79" s="4"/>
      <c r="AD79" s="4">
        <f t="shared" si="17"/>
        <v>0</v>
      </c>
      <c r="AE79" s="4"/>
      <c r="AF79" s="4">
        <f t="shared" si="18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19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2"/>
        <v>27.27272727272727</v>
      </c>
      <c r="O80" s="1">
        <v>1187.28</v>
      </c>
      <c r="P80" s="1">
        <f t="shared" si="21"/>
        <v>1187.28</v>
      </c>
      <c r="Q80" s="4">
        <f t="shared" si="13"/>
        <v>100</v>
      </c>
      <c r="R80" s="1">
        <f t="shared" si="22"/>
        <v>1187.28</v>
      </c>
      <c r="S80" s="4">
        <f t="shared" si="14"/>
        <v>100</v>
      </c>
      <c r="T80" s="1">
        <v>0</v>
      </c>
      <c r="U80" s="4">
        <f t="shared" si="15"/>
        <v>0</v>
      </c>
      <c r="V80" s="3"/>
      <c r="W80" s="3"/>
      <c r="X80" s="3"/>
      <c r="Y80" s="4">
        <f t="shared" si="20"/>
        <v>0</v>
      </c>
      <c r="Z80" s="4"/>
      <c r="AA80" s="4"/>
      <c r="AB80" s="4">
        <f t="shared" si="16"/>
        <v>0</v>
      </c>
      <c r="AC80" s="4"/>
      <c r="AD80" s="4">
        <f t="shared" si="17"/>
        <v>0</v>
      </c>
      <c r="AE80" s="4"/>
      <c r="AF80" s="4">
        <f t="shared" si="18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19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2"/>
        <v>0</v>
      </c>
      <c r="O81" s="1">
        <v>0</v>
      </c>
      <c r="P81" s="1">
        <f t="shared" si="21"/>
        <v>0</v>
      </c>
      <c r="Q81" s="4">
        <f t="shared" si="13"/>
        <v>0</v>
      </c>
      <c r="R81" s="1">
        <f t="shared" si="22"/>
        <v>0</v>
      </c>
      <c r="S81" s="4">
        <f t="shared" si="14"/>
        <v>0</v>
      </c>
      <c r="T81" s="1">
        <v>0</v>
      </c>
      <c r="U81" s="4">
        <f t="shared" si="15"/>
        <v>0</v>
      </c>
      <c r="V81" s="3"/>
      <c r="W81" s="3"/>
      <c r="X81" s="3"/>
      <c r="Y81" s="4">
        <f t="shared" si="20"/>
        <v>0</v>
      </c>
      <c r="Z81" s="4"/>
      <c r="AA81" s="4"/>
      <c r="AB81" s="4">
        <f t="shared" si="16"/>
        <v>0</v>
      </c>
      <c r="AC81" s="4"/>
      <c r="AD81" s="4">
        <f t="shared" si="17"/>
        <v>0</v>
      </c>
      <c r="AE81" s="4"/>
      <c r="AF81" s="4">
        <f t="shared" si="18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19"/>
        <v>14990.84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2"/>
        <v>86.36363636363636</v>
      </c>
      <c r="O82" s="31">
        <v>14990.84</v>
      </c>
      <c r="P82" s="1">
        <f t="shared" si="21"/>
        <v>14990.84</v>
      </c>
      <c r="Q82" s="4">
        <f t="shared" si="13"/>
        <v>100</v>
      </c>
      <c r="R82" s="1">
        <f t="shared" si="22"/>
        <v>11424.720000000001</v>
      </c>
      <c r="S82" s="4">
        <f t="shared" si="14"/>
        <v>76.211339724791955</v>
      </c>
      <c r="T82" s="1">
        <v>3566.12</v>
      </c>
      <c r="U82" s="4">
        <f t="shared" si="15"/>
        <v>23.788660275208059</v>
      </c>
      <c r="V82" s="3"/>
      <c r="W82" s="3"/>
      <c r="X82" s="3"/>
      <c r="Y82" s="4">
        <f t="shared" si="20"/>
        <v>0</v>
      </c>
      <c r="Z82" s="4"/>
      <c r="AA82" s="4"/>
      <c r="AB82" s="4">
        <f t="shared" si="16"/>
        <v>0</v>
      </c>
      <c r="AC82" s="4"/>
      <c r="AD82" s="4">
        <f t="shared" si="17"/>
        <v>0</v>
      </c>
      <c r="AE82" s="4"/>
      <c r="AF82" s="4">
        <f t="shared" si="18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19"/>
        <v>7385.5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2"/>
        <v>50</v>
      </c>
      <c r="O83" s="1">
        <v>7385.5</v>
      </c>
      <c r="P83" s="1">
        <f t="shared" si="21"/>
        <v>7385.5</v>
      </c>
      <c r="Q83" s="4">
        <f t="shared" si="13"/>
        <v>100</v>
      </c>
      <c r="R83" s="1">
        <f t="shared" si="22"/>
        <v>1997.67</v>
      </c>
      <c r="S83" s="4">
        <f t="shared" si="14"/>
        <v>27.048541060185499</v>
      </c>
      <c r="T83" s="1">
        <v>5387.83</v>
      </c>
      <c r="U83" s="4">
        <f t="shared" si="15"/>
        <v>72.951458939814501</v>
      </c>
      <c r="V83" s="3"/>
      <c r="W83" s="3"/>
      <c r="X83" s="3"/>
      <c r="Y83" s="4">
        <f t="shared" si="20"/>
        <v>0</v>
      </c>
      <c r="Z83" s="4"/>
      <c r="AA83" s="4"/>
      <c r="AB83" s="4">
        <f t="shared" si="16"/>
        <v>0</v>
      </c>
      <c r="AC83" s="4"/>
      <c r="AD83" s="4">
        <f t="shared" si="17"/>
        <v>0</v>
      </c>
      <c r="AE83" s="4"/>
      <c r="AF83" s="4">
        <f t="shared" si="18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19"/>
        <v>53312.83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2"/>
        <v>86.79245283018868</v>
      </c>
      <c r="O84" s="1">
        <v>53312.83</v>
      </c>
      <c r="P84" s="1">
        <f t="shared" si="21"/>
        <v>53312.83</v>
      </c>
      <c r="Q84" s="4">
        <f t="shared" si="13"/>
        <v>100</v>
      </c>
      <c r="R84" s="1">
        <f t="shared" si="22"/>
        <v>23424.83</v>
      </c>
      <c r="S84" s="4">
        <f t="shared" si="14"/>
        <v>43.938447837040357</v>
      </c>
      <c r="T84" s="31">
        <v>29888</v>
      </c>
      <c r="U84" s="4">
        <f t="shared" si="15"/>
        <v>56.06155216295965</v>
      </c>
      <c r="V84" s="3"/>
      <c r="W84" s="3"/>
      <c r="X84" s="3"/>
      <c r="Y84" s="4">
        <f t="shared" si="20"/>
        <v>0</v>
      </c>
      <c r="Z84" s="4"/>
      <c r="AA84" s="4"/>
      <c r="AB84" s="4">
        <f t="shared" si="16"/>
        <v>0</v>
      </c>
      <c r="AC84" s="4"/>
      <c r="AD84" s="4">
        <f t="shared" si="17"/>
        <v>0</v>
      </c>
      <c r="AE84" s="4"/>
      <c r="AF84" s="4">
        <f t="shared" si="18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19"/>
        <v>33857.300000000003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2"/>
        <v>77.777777777777786</v>
      </c>
      <c r="O85" s="1">
        <v>33857.300000000003</v>
      </c>
      <c r="P85" s="1">
        <f t="shared" si="21"/>
        <v>33857.300000000003</v>
      </c>
      <c r="Q85" s="4">
        <f t="shared" si="13"/>
        <v>100</v>
      </c>
      <c r="R85" s="1">
        <f t="shared" si="22"/>
        <v>16287.550000000003</v>
      </c>
      <c r="S85" s="4">
        <f t="shared" si="14"/>
        <v>48.106464484763997</v>
      </c>
      <c r="T85" s="1">
        <v>17569.75</v>
      </c>
      <c r="U85" s="4">
        <f t="shared" si="15"/>
        <v>51.893535515236003</v>
      </c>
      <c r="V85" s="3"/>
      <c r="W85" s="3"/>
      <c r="X85" s="3"/>
      <c r="Y85" s="4">
        <f t="shared" si="20"/>
        <v>0</v>
      </c>
      <c r="Z85" s="4"/>
      <c r="AA85" s="4"/>
      <c r="AB85" s="4">
        <f t="shared" si="16"/>
        <v>0</v>
      </c>
      <c r="AC85" s="4"/>
      <c r="AD85" s="4">
        <f t="shared" si="17"/>
        <v>0</v>
      </c>
      <c r="AE85" s="4"/>
      <c r="AF85" s="4">
        <f t="shared" si="18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19"/>
        <v>48375.46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2"/>
        <v>81.944444444444443</v>
      </c>
      <c r="O86" s="31">
        <v>48375.46</v>
      </c>
      <c r="P86" s="1">
        <f t="shared" si="21"/>
        <v>48375.46</v>
      </c>
      <c r="Q86" s="4">
        <f t="shared" si="13"/>
        <v>100</v>
      </c>
      <c r="R86" s="1">
        <f t="shared" si="22"/>
        <v>40669.199999999997</v>
      </c>
      <c r="S86" s="4">
        <f t="shared" si="14"/>
        <v>84.069898250063147</v>
      </c>
      <c r="T86" s="1">
        <v>7706.26</v>
      </c>
      <c r="U86" s="4">
        <f t="shared" si="15"/>
        <v>15.930101749936847</v>
      </c>
      <c r="V86" s="3">
        <v>4</v>
      </c>
      <c r="W86" s="3">
        <v>4</v>
      </c>
      <c r="X86" s="3"/>
      <c r="Y86" s="4">
        <f t="shared" si="20"/>
        <v>5.5555555555555554</v>
      </c>
      <c r="Z86" s="4">
        <v>1677.8</v>
      </c>
      <c r="AA86" s="4"/>
      <c r="AB86" s="4">
        <f t="shared" si="16"/>
        <v>0</v>
      </c>
      <c r="AC86" s="4"/>
      <c r="AD86" s="4">
        <f t="shared" si="17"/>
        <v>0</v>
      </c>
      <c r="AE86" s="4"/>
      <c r="AF86" s="4">
        <f t="shared" si="18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19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2"/>
        <v>75</v>
      </c>
      <c r="O87" s="31">
        <v>12608.64</v>
      </c>
      <c r="P87" s="1">
        <f t="shared" si="21"/>
        <v>12608.64</v>
      </c>
      <c r="Q87" s="4">
        <f t="shared" si="13"/>
        <v>100</v>
      </c>
      <c r="R87" s="1">
        <f t="shared" si="22"/>
        <v>12608.64</v>
      </c>
      <c r="S87" s="4">
        <f t="shared" si="14"/>
        <v>100</v>
      </c>
      <c r="T87" s="1">
        <v>0</v>
      </c>
      <c r="U87" s="4">
        <f t="shared" si="15"/>
        <v>0</v>
      </c>
      <c r="V87" s="3">
        <v>1</v>
      </c>
      <c r="W87" s="3">
        <v>2</v>
      </c>
      <c r="X87" s="3"/>
      <c r="Y87" s="4">
        <f t="shared" si="20"/>
        <v>3.5714285714285712</v>
      </c>
      <c r="Z87" s="4">
        <v>505.48</v>
      </c>
      <c r="AA87" s="4"/>
      <c r="AB87" s="4">
        <f t="shared" si="16"/>
        <v>0</v>
      </c>
      <c r="AC87" s="4"/>
      <c r="AD87" s="4">
        <f t="shared" si="17"/>
        <v>0</v>
      </c>
      <c r="AE87" s="4"/>
      <c r="AF87" s="4">
        <f t="shared" si="18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19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2"/>
        <v>0</v>
      </c>
      <c r="O88" s="31">
        <v>0</v>
      </c>
      <c r="P88" s="1">
        <f t="shared" si="21"/>
        <v>0</v>
      </c>
      <c r="Q88" s="4">
        <f t="shared" si="13"/>
        <v>0</v>
      </c>
      <c r="R88" s="1">
        <f t="shared" si="22"/>
        <v>0</v>
      </c>
      <c r="S88" s="4">
        <f t="shared" si="14"/>
        <v>0</v>
      </c>
      <c r="T88" s="1">
        <v>0</v>
      </c>
      <c r="U88" s="4">
        <f t="shared" si="15"/>
        <v>0</v>
      </c>
      <c r="V88" s="3"/>
      <c r="W88" s="3"/>
      <c r="X88" s="3"/>
      <c r="Y88" s="4">
        <f t="shared" si="20"/>
        <v>0</v>
      </c>
      <c r="Z88" s="4"/>
      <c r="AA88" s="4"/>
      <c r="AB88" s="4">
        <f t="shared" si="16"/>
        <v>0</v>
      </c>
      <c r="AC88" s="4"/>
      <c r="AD88" s="4">
        <f t="shared" si="17"/>
        <v>0</v>
      </c>
      <c r="AE88" s="4"/>
      <c r="AF88" s="4">
        <f t="shared" si="18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19"/>
        <v>11618.61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2"/>
        <v>83.333333333333343</v>
      </c>
      <c r="O89" s="31">
        <v>11618.61</v>
      </c>
      <c r="P89" s="1">
        <f t="shared" si="21"/>
        <v>11618.61</v>
      </c>
      <c r="Q89" s="4">
        <f t="shared" si="13"/>
        <v>100</v>
      </c>
      <c r="R89" s="1">
        <f t="shared" si="22"/>
        <v>0</v>
      </c>
      <c r="S89" s="4">
        <f t="shared" si="14"/>
        <v>0</v>
      </c>
      <c r="T89" s="1">
        <v>11618.61</v>
      </c>
      <c r="U89" s="4">
        <f t="shared" si="15"/>
        <v>100</v>
      </c>
      <c r="V89" s="3"/>
      <c r="W89" s="3"/>
      <c r="X89" s="3"/>
      <c r="Y89" s="4">
        <f t="shared" si="20"/>
        <v>0</v>
      </c>
      <c r="Z89" s="4"/>
      <c r="AA89" s="4"/>
      <c r="AB89" s="4">
        <f t="shared" si="16"/>
        <v>0</v>
      </c>
      <c r="AC89" s="4"/>
      <c r="AD89" s="4">
        <f t="shared" si="17"/>
        <v>0</v>
      </c>
      <c r="AE89" s="4"/>
      <c r="AF89" s="4">
        <f t="shared" si="18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19"/>
        <v>26118.76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2"/>
        <v>85.714285714285708</v>
      </c>
      <c r="O90" s="1">
        <v>26118.76</v>
      </c>
      <c r="P90" s="1">
        <f t="shared" si="21"/>
        <v>26118.76</v>
      </c>
      <c r="Q90" s="4">
        <f t="shared" si="13"/>
        <v>100</v>
      </c>
      <c r="R90" s="1">
        <f t="shared" si="22"/>
        <v>19096.789999999997</v>
      </c>
      <c r="S90" s="4">
        <f t="shared" si="14"/>
        <v>73.11522445935411</v>
      </c>
      <c r="T90" s="1">
        <v>7021.97</v>
      </c>
      <c r="U90" s="4">
        <f t="shared" si="15"/>
        <v>26.884775540645883</v>
      </c>
      <c r="V90" s="3"/>
      <c r="W90" s="3"/>
      <c r="X90" s="3"/>
      <c r="Y90" s="4">
        <f t="shared" si="20"/>
        <v>0</v>
      </c>
      <c r="Z90" s="4"/>
      <c r="AA90" s="4"/>
      <c r="AB90" s="4">
        <f t="shared" si="16"/>
        <v>0</v>
      </c>
      <c r="AC90" s="4"/>
      <c r="AD90" s="4">
        <f t="shared" si="17"/>
        <v>0</v>
      </c>
      <c r="AE90" s="4"/>
      <c r="AF90" s="4">
        <f t="shared" si="18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19"/>
        <v>20923.509999999998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2"/>
        <v>100</v>
      </c>
      <c r="O91" s="1">
        <v>20923.509999999998</v>
      </c>
      <c r="P91" s="1">
        <f t="shared" si="21"/>
        <v>20923.509999999998</v>
      </c>
      <c r="Q91" s="4">
        <f t="shared" si="13"/>
        <v>100</v>
      </c>
      <c r="R91" s="1">
        <f t="shared" si="22"/>
        <v>14245.939999999999</v>
      </c>
      <c r="S91" s="4">
        <f t="shared" si="14"/>
        <v>68.085803959278351</v>
      </c>
      <c r="T91" s="1">
        <v>6677.57</v>
      </c>
      <c r="U91" s="4">
        <f t="shared" si="15"/>
        <v>31.914196040721659</v>
      </c>
      <c r="V91" s="3"/>
      <c r="W91" s="3"/>
      <c r="X91" s="3"/>
      <c r="Y91" s="4">
        <f t="shared" si="20"/>
        <v>0</v>
      </c>
      <c r="Z91" s="4"/>
      <c r="AA91" s="4"/>
      <c r="AB91" s="4">
        <f t="shared" si="16"/>
        <v>0</v>
      </c>
      <c r="AC91" s="4"/>
      <c r="AD91" s="4">
        <f t="shared" si="17"/>
        <v>0</v>
      </c>
      <c r="AE91" s="4"/>
      <c r="AF91" s="4">
        <f t="shared" si="18"/>
        <v>0</v>
      </c>
    </row>
    <row r="92" spans="1:32" ht="41.2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19"/>
        <v>6339.95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2"/>
        <v>61.904761904761905</v>
      </c>
      <c r="O92" s="1">
        <v>6339.95</v>
      </c>
      <c r="P92" s="1">
        <f t="shared" si="21"/>
        <v>6339.95</v>
      </c>
      <c r="Q92" s="4">
        <f t="shared" si="13"/>
        <v>100</v>
      </c>
      <c r="R92" s="1">
        <f t="shared" si="22"/>
        <v>6339.95</v>
      </c>
      <c r="S92" s="4">
        <f t="shared" si="14"/>
        <v>100</v>
      </c>
      <c r="T92" s="1">
        <v>0</v>
      </c>
      <c r="U92" s="4">
        <f t="shared" si="15"/>
        <v>0</v>
      </c>
      <c r="V92" s="3"/>
      <c r="W92" s="3"/>
      <c r="X92" s="3"/>
      <c r="Y92" s="4">
        <f t="shared" si="20"/>
        <v>0</v>
      </c>
      <c r="Z92" s="4"/>
      <c r="AA92" s="4"/>
      <c r="AB92" s="4">
        <f t="shared" si="16"/>
        <v>0</v>
      </c>
      <c r="AC92" s="4"/>
      <c r="AD92" s="4">
        <f t="shared" si="17"/>
        <v>0</v>
      </c>
      <c r="AE92" s="4"/>
      <c r="AF92" s="4">
        <f t="shared" si="18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19"/>
        <v>15646.49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2"/>
        <v>88</v>
      </c>
      <c r="O93" s="1">
        <v>15646.49</v>
      </c>
      <c r="P93" s="1">
        <f t="shared" si="21"/>
        <v>15646.49</v>
      </c>
      <c r="Q93" s="4">
        <f t="shared" si="13"/>
        <v>100</v>
      </c>
      <c r="R93" s="1">
        <f t="shared" si="22"/>
        <v>14440.119999999999</v>
      </c>
      <c r="S93" s="4">
        <f t="shared" si="14"/>
        <v>92.289836250814076</v>
      </c>
      <c r="T93" s="1">
        <v>1206.3699999999999</v>
      </c>
      <c r="U93" s="4">
        <f t="shared" si="15"/>
        <v>7.7101637491859192</v>
      </c>
      <c r="V93" s="3"/>
      <c r="W93" s="3"/>
      <c r="X93" s="3"/>
      <c r="Y93" s="4">
        <f t="shared" si="20"/>
        <v>0</v>
      </c>
      <c r="Z93" s="4"/>
      <c r="AA93" s="4"/>
      <c r="AB93" s="4">
        <f t="shared" si="16"/>
        <v>0</v>
      </c>
      <c r="AC93" s="4"/>
      <c r="AD93" s="4">
        <f t="shared" si="17"/>
        <v>0</v>
      </c>
      <c r="AE93" s="4"/>
      <c r="AF93" s="4">
        <f t="shared" si="18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19"/>
        <v>10727.73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2"/>
        <v>87.2340425531915</v>
      </c>
      <c r="O94" s="1">
        <v>10727.73</v>
      </c>
      <c r="P94" s="1">
        <f t="shared" si="21"/>
        <v>10727.73</v>
      </c>
      <c r="Q94" s="4">
        <f t="shared" si="13"/>
        <v>100</v>
      </c>
      <c r="R94" s="1">
        <f t="shared" si="22"/>
        <v>8372.61</v>
      </c>
      <c r="S94" s="4">
        <f t="shared" si="14"/>
        <v>78.046427342970048</v>
      </c>
      <c r="T94" s="1">
        <v>2355.12</v>
      </c>
      <c r="U94" s="4">
        <f t="shared" si="15"/>
        <v>21.953572657029959</v>
      </c>
      <c r="V94" s="3"/>
      <c r="W94" s="3"/>
      <c r="X94" s="3"/>
      <c r="Y94" s="4">
        <f t="shared" si="20"/>
        <v>0</v>
      </c>
      <c r="Z94" s="4"/>
      <c r="AA94" s="4"/>
      <c r="AB94" s="4">
        <f t="shared" si="16"/>
        <v>0</v>
      </c>
      <c r="AC94" s="4"/>
      <c r="AD94" s="4">
        <f t="shared" si="17"/>
        <v>0</v>
      </c>
      <c r="AE94" s="4"/>
      <c r="AF94" s="4">
        <f t="shared" si="18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19"/>
        <v>9345.07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2"/>
        <v>76.923076923076934</v>
      </c>
      <c r="O95" s="1">
        <v>9345.07</v>
      </c>
      <c r="P95" s="1">
        <f t="shared" si="21"/>
        <v>9345.07</v>
      </c>
      <c r="Q95" s="4">
        <f t="shared" si="13"/>
        <v>100</v>
      </c>
      <c r="R95" s="1">
        <f t="shared" si="22"/>
        <v>4666.88</v>
      </c>
      <c r="S95" s="4">
        <f t="shared" si="14"/>
        <v>49.939486809622622</v>
      </c>
      <c r="T95" s="1">
        <v>4678.1899999999996</v>
      </c>
      <c r="U95" s="4">
        <f t="shared" si="15"/>
        <v>50.060513190377385</v>
      </c>
      <c r="V95" s="3"/>
      <c r="W95" s="3"/>
      <c r="X95" s="3"/>
      <c r="Y95" s="4">
        <f t="shared" si="20"/>
        <v>0</v>
      </c>
      <c r="Z95" s="4"/>
      <c r="AA95" s="4"/>
      <c r="AB95" s="4">
        <f t="shared" si="16"/>
        <v>0</v>
      </c>
      <c r="AC95" s="4"/>
      <c r="AD95" s="4">
        <f t="shared" si="17"/>
        <v>0</v>
      </c>
      <c r="AE95" s="4"/>
      <c r="AF95" s="4">
        <f t="shared" si="18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19"/>
        <v>8995.7199999999993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2"/>
        <v>77.777777777777786</v>
      </c>
      <c r="O96" s="1">
        <v>8995.7199999999993</v>
      </c>
      <c r="P96" s="1">
        <f t="shared" si="21"/>
        <v>8995.7199999999993</v>
      </c>
      <c r="Q96" s="4">
        <f t="shared" si="13"/>
        <v>100</v>
      </c>
      <c r="R96" s="1">
        <f t="shared" si="22"/>
        <v>5748.9599999999991</v>
      </c>
      <c r="S96" s="4">
        <f t="shared" si="14"/>
        <v>63.907725007003322</v>
      </c>
      <c r="T96" s="1">
        <v>3246.76</v>
      </c>
      <c r="U96" s="4">
        <f t="shared" si="15"/>
        <v>36.092274992996678</v>
      </c>
      <c r="V96" s="3"/>
      <c r="W96" s="3"/>
      <c r="X96" s="3"/>
      <c r="Y96" s="4">
        <f t="shared" si="20"/>
        <v>0</v>
      </c>
      <c r="Z96" s="4"/>
      <c r="AA96" s="4"/>
      <c r="AB96" s="4">
        <f t="shared" si="16"/>
        <v>0</v>
      </c>
      <c r="AC96" s="4"/>
      <c r="AD96" s="4">
        <f t="shared" si="17"/>
        <v>0</v>
      </c>
      <c r="AE96" s="4"/>
      <c r="AF96" s="4">
        <f t="shared" si="18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19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2"/>
        <v>85.294117647058826</v>
      </c>
      <c r="O97" s="1">
        <v>22065.95</v>
      </c>
      <c r="P97" s="1">
        <f t="shared" si="21"/>
        <v>22065.95</v>
      </c>
      <c r="Q97" s="4">
        <f t="shared" si="13"/>
        <v>100</v>
      </c>
      <c r="R97" s="1">
        <f t="shared" si="22"/>
        <v>22065.95</v>
      </c>
      <c r="S97" s="4">
        <f t="shared" si="14"/>
        <v>100</v>
      </c>
      <c r="T97" s="1">
        <v>0</v>
      </c>
      <c r="U97" s="4">
        <f t="shared" si="15"/>
        <v>0</v>
      </c>
      <c r="V97" s="3"/>
      <c r="W97" s="3"/>
      <c r="X97" s="3"/>
      <c r="Y97" s="4">
        <f t="shared" si="20"/>
        <v>0</v>
      </c>
      <c r="Z97" s="4"/>
      <c r="AA97" s="4"/>
      <c r="AB97" s="4">
        <f t="shared" si="16"/>
        <v>0</v>
      </c>
      <c r="AC97" s="4"/>
      <c r="AD97" s="4">
        <f t="shared" si="17"/>
        <v>0</v>
      </c>
      <c r="AE97" s="4"/>
      <c r="AF97" s="4">
        <f t="shared" si="18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19"/>
        <v>7816.46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2"/>
        <v>64</v>
      </c>
      <c r="O98" s="1">
        <v>7816.46</v>
      </c>
      <c r="P98" s="1">
        <f t="shared" si="21"/>
        <v>7816.46</v>
      </c>
      <c r="Q98" s="4">
        <f t="shared" si="13"/>
        <v>100</v>
      </c>
      <c r="R98" s="1">
        <f t="shared" si="22"/>
        <v>5056.16</v>
      </c>
      <c r="S98" s="4">
        <f t="shared" si="14"/>
        <v>64.686059929942701</v>
      </c>
      <c r="T98" s="31">
        <v>2760.3</v>
      </c>
      <c r="U98" s="4">
        <f t="shared" si="15"/>
        <v>35.313940070057292</v>
      </c>
      <c r="V98" s="3"/>
      <c r="W98" s="3"/>
      <c r="X98" s="3"/>
      <c r="Y98" s="4">
        <f t="shared" si="20"/>
        <v>0</v>
      </c>
      <c r="Z98" s="4"/>
      <c r="AA98" s="4"/>
      <c r="AB98" s="4">
        <f t="shared" si="16"/>
        <v>0</v>
      </c>
      <c r="AC98" s="4"/>
      <c r="AD98" s="4">
        <f t="shared" si="17"/>
        <v>0</v>
      </c>
      <c r="AE98" s="4"/>
      <c r="AF98" s="4">
        <f t="shared" si="18"/>
        <v>0</v>
      </c>
    </row>
    <row r="99" spans="1:32" ht="39.7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19"/>
        <v>2041.56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2"/>
        <v>100</v>
      </c>
      <c r="O99" s="1">
        <v>2041.56</v>
      </c>
      <c r="P99" s="1">
        <f t="shared" si="21"/>
        <v>2041.56</v>
      </c>
      <c r="Q99" s="4">
        <f t="shared" si="13"/>
        <v>100</v>
      </c>
      <c r="R99" s="1">
        <f t="shared" si="22"/>
        <v>609</v>
      </c>
      <c r="S99" s="4">
        <f t="shared" si="14"/>
        <v>29.830129900664197</v>
      </c>
      <c r="T99" s="31">
        <v>1432.56</v>
      </c>
      <c r="U99" s="4">
        <f t="shared" si="15"/>
        <v>70.169870099335796</v>
      </c>
      <c r="V99" s="3"/>
      <c r="W99" s="3"/>
      <c r="X99" s="3"/>
      <c r="Y99" s="4">
        <f t="shared" si="20"/>
        <v>0</v>
      </c>
      <c r="Z99" s="4"/>
      <c r="AA99" s="4"/>
      <c r="AB99" s="4">
        <f t="shared" si="16"/>
        <v>0</v>
      </c>
      <c r="AC99" s="4"/>
      <c r="AD99" s="4">
        <f t="shared" si="17"/>
        <v>0</v>
      </c>
      <c r="AE99" s="4"/>
      <c r="AF99" s="4">
        <f t="shared" si="18"/>
        <v>0</v>
      </c>
    </row>
    <row r="100" spans="1:32" ht="36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19"/>
        <v>15576.22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2"/>
        <v>80</v>
      </c>
      <c r="O100" s="1">
        <v>15576.22</v>
      </c>
      <c r="P100" s="1">
        <f t="shared" si="21"/>
        <v>15576.22</v>
      </c>
      <c r="Q100" s="4">
        <f t="shared" si="13"/>
        <v>100</v>
      </c>
      <c r="R100" s="1">
        <f t="shared" si="22"/>
        <v>10600.38</v>
      </c>
      <c r="S100" s="4">
        <f t="shared" si="14"/>
        <v>68.054893934471906</v>
      </c>
      <c r="T100" s="31">
        <v>4975.84</v>
      </c>
      <c r="U100" s="4">
        <f t="shared" si="15"/>
        <v>31.945106065528094</v>
      </c>
      <c r="V100" s="3"/>
      <c r="W100" s="3"/>
      <c r="X100" s="3"/>
      <c r="Y100" s="4">
        <f t="shared" si="20"/>
        <v>0</v>
      </c>
      <c r="Z100" s="4"/>
      <c r="AA100" s="4"/>
      <c r="AB100" s="4">
        <f t="shared" si="16"/>
        <v>0</v>
      </c>
      <c r="AC100" s="4"/>
      <c r="AD100" s="4">
        <f t="shared" si="17"/>
        <v>0</v>
      </c>
      <c r="AE100" s="4"/>
      <c r="AF100" s="4">
        <f t="shared" si="18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3">SUM(G7:G100)</f>
        <v>1655871.0699999996</v>
      </c>
      <c r="H101" s="9">
        <f t="shared" si="23"/>
        <v>2869</v>
      </c>
      <c r="I101" s="9">
        <f t="shared" si="23"/>
        <v>644</v>
      </c>
      <c r="J101" s="9">
        <f t="shared" si="23"/>
        <v>1785</v>
      </c>
      <c r="K101" s="9">
        <f t="shared" si="23"/>
        <v>2291</v>
      </c>
      <c r="L101" s="9">
        <f t="shared" si="23"/>
        <v>0</v>
      </c>
      <c r="M101" s="9">
        <f t="shared" si="23"/>
        <v>0</v>
      </c>
      <c r="N101" s="4">
        <f>IF(H101=0,0,K101/H101)*100</f>
        <v>79.85360752875566</v>
      </c>
      <c r="O101" s="10">
        <f>SUM(O7:O100)</f>
        <v>1655871.0699999996</v>
      </c>
      <c r="P101" s="10">
        <f>SUM(P7:P100)</f>
        <v>1655871.0699999996</v>
      </c>
      <c r="Q101" s="4">
        <f>IF(O101=0,0,P101/O101)*100</f>
        <v>100</v>
      </c>
      <c r="R101" s="10">
        <f>SUM(R7:R100)</f>
        <v>1114691.6799999995</v>
      </c>
      <c r="S101" s="4">
        <f>IF(P101=0,0,R101/P101)*100</f>
        <v>67.317540610211864</v>
      </c>
      <c r="T101" s="10">
        <f>SUM(T7:T100)</f>
        <v>541179.39</v>
      </c>
      <c r="U101" s="4">
        <f>IF(P101=0,0,T101/P101)*100</f>
        <v>32.682459389788129</v>
      </c>
      <c r="V101" s="9">
        <f>SUM(V7:V100)</f>
        <v>7</v>
      </c>
      <c r="W101" s="9">
        <f>SUM(W7:W100)</f>
        <v>9</v>
      </c>
      <c r="X101" s="9">
        <f>SUM(X7:X100)</f>
        <v>0</v>
      </c>
      <c r="Y101" s="4">
        <f>IF(H101=0,0,V101/H101)*100</f>
        <v>0.24398745207389336</v>
      </c>
      <c r="Z101" s="10">
        <f>SUM(Z7:Z100)</f>
        <v>3079.61</v>
      </c>
      <c r="AA101" s="10">
        <f>SUM(AA7:AA100)</f>
        <v>0</v>
      </c>
      <c r="AB101" s="4">
        <f t="shared" si="16"/>
        <v>0</v>
      </c>
      <c r="AC101" s="10">
        <f>SUM(AC7:AC100)</f>
        <v>0</v>
      </c>
      <c r="AD101" s="4">
        <f t="shared" si="17"/>
        <v>0</v>
      </c>
      <c r="AE101" s="10">
        <f>SUM(AE7:AE100)</f>
        <v>0</v>
      </c>
      <c r="AF101" s="4">
        <f t="shared" si="18"/>
        <v>0</v>
      </c>
    </row>
  </sheetData>
  <sheetProtection password="EB0B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0" zoomScaleNormal="80" zoomScaleSheetLayoutView="130" workbookViewId="0">
      <selection activeCell="Z27" sqref="Z27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(гр."&amp;V6&amp;"/гр."&amp;'25.05.2015'!H6&amp;"*100)"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107235.48000000001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10</v>
      </c>
      <c r="X7" s="3"/>
      <c r="Y7" s="4">
        <f>IF(H7=0,0,V7/H7)*100</f>
        <v>2.0618556701030926</v>
      </c>
      <c r="Z7" s="4">
        <v>15645.67</v>
      </c>
      <c r="AA7" s="4">
        <f>SUM(Z7, T7)</f>
        <v>39287.93</v>
      </c>
      <c r="AB7" s="4">
        <f t="shared" ref="AB7:AB70" si="5">IF(Z7=0,0,AA7/Z7)*100</f>
        <v>251.11056285860562</v>
      </c>
      <c r="AC7" s="4">
        <v>39287.93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36415.5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12968.69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15407.42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4266.26</v>
      </c>
      <c r="AD10" s="4">
        <f t="shared" si="6"/>
        <v>50.130960032807579</v>
      </c>
      <c r="AE10" s="4">
        <f t="shared" si="12"/>
        <v>4243.9699999999993</v>
      </c>
      <c r="AF10" s="4">
        <f t="shared" si="13"/>
        <v>49.869039967192421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78744.13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12</v>
      </c>
      <c r="X16" s="3"/>
      <c r="Y16" s="4">
        <f t="shared" si="10"/>
        <v>3.8461538461538463</v>
      </c>
      <c r="Z16" s="4">
        <v>16628.29</v>
      </c>
      <c r="AA16" s="4">
        <f t="shared" si="11"/>
        <v>29112.75</v>
      </c>
      <c r="AB16" s="4">
        <f t="shared" si="5"/>
        <v>175.07963837532301</v>
      </c>
      <c r="AC16" s="4">
        <v>28118.73</v>
      </c>
      <c r="AD16" s="4">
        <f t="shared" si="6"/>
        <v>96.585619702707575</v>
      </c>
      <c r="AE16" s="4">
        <f t="shared" si="12"/>
        <v>994.02000000000044</v>
      </c>
      <c r="AF16" s="4">
        <f t="shared" si="13"/>
        <v>3.4143802972924249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/>
      <c r="AD24" s="4">
        <f t="shared" si="6"/>
        <v>0</v>
      </c>
      <c r="AE24" s="4">
        <f t="shared" si="12"/>
        <v>1998.85</v>
      </c>
      <c r="AF24" s="4">
        <f t="shared" si="13"/>
        <v>100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52751.710000000006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8</v>
      </c>
      <c r="W36" s="3">
        <v>14</v>
      </c>
      <c r="X36" s="3"/>
      <c r="Y36" s="4">
        <f t="shared" si="10"/>
        <v>14.814814814814813</v>
      </c>
      <c r="Z36" s="4">
        <v>11104.21</v>
      </c>
      <c r="AA36" s="4">
        <f t="shared" si="11"/>
        <v>20614.900000000001</v>
      </c>
      <c r="AB36" s="4">
        <f t="shared" si="5"/>
        <v>185.64940684659243</v>
      </c>
      <c r="AC36" s="4">
        <v>20614.900000000001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18926.04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5</v>
      </c>
      <c r="X37" s="3"/>
      <c r="Y37" s="4">
        <f t="shared" si="10"/>
        <v>5.7142857142857144</v>
      </c>
      <c r="Z37" s="4">
        <v>8957.6200000000008</v>
      </c>
      <c r="AA37" s="4">
        <f t="shared" si="11"/>
        <v>8957.6200000000008</v>
      </c>
      <c r="AB37" s="4">
        <f t="shared" si="5"/>
        <v>100</v>
      </c>
      <c r="AC37" s="4">
        <v>8957.6200000000008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22368.74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6</v>
      </c>
      <c r="X39" s="3"/>
      <c r="Y39" s="4">
        <f t="shared" si="10"/>
        <v>3.7037037037037033</v>
      </c>
      <c r="Z39" s="4">
        <v>4372.5</v>
      </c>
      <c r="AA39" s="4">
        <f t="shared" si="11"/>
        <v>8566.9399999999987</v>
      </c>
      <c r="AB39" s="4">
        <f t="shared" si="5"/>
        <v>195.92773013150369</v>
      </c>
      <c r="AC39" s="4">
        <v>6701.87</v>
      </c>
      <c r="AD39" s="4">
        <f t="shared" si="6"/>
        <v>78.229449488382102</v>
      </c>
      <c r="AE39" s="4">
        <f t="shared" si="12"/>
        <v>1865.0699999999988</v>
      </c>
      <c r="AF39" s="4">
        <f t="shared" si="13"/>
        <v>21.770550511617905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54148.06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11</v>
      </c>
      <c r="X42" s="3"/>
      <c r="Y42" s="4">
        <f t="shared" si="10"/>
        <v>20.689655172413794</v>
      </c>
      <c r="Z42" s="4">
        <v>9316</v>
      </c>
      <c r="AA42" s="4">
        <f t="shared" si="11"/>
        <v>20139.23</v>
      </c>
      <c r="AB42" s="4">
        <f t="shared" si="5"/>
        <v>216.1789394589953</v>
      </c>
      <c r="AC42" s="4">
        <v>20139.23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2556.84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1</v>
      </c>
      <c r="X45" s="3"/>
      <c r="Y45" s="4">
        <f t="shared" si="10"/>
        <v>0</v>
      </c>
      <c r="Z45" s="4">
        <v>308.95999999999998</v>
      </c>
      <c r="AA45" s="4">
        <f t="shared" si="11"/>
        <v>1432.9</v>
      </c>
      <c r="AB45" s="4">
        <f t="shared" si="5"/>
        <v>463.7817193164164</v>
      </c>
      <c r="AC45" s="4">
        <v>1432.9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30012.52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14</v>
      </c>
      <c r="X46" s="3"/>
      <c r="Y46" s="4">
        <f t="shared" si="10"/>
        <v>19.444444444444446</v>
      </c>
      <c r="Z46" s="4">
        <v>13342.51</v>
      </c>
      <c r="AA46" s="4">
        <f t="shared" si="11"/>
        <v>13342.51</v>
      </c>
      <c r="AB46" s="4">
        <f t="shared" si="5"/>
        <v>100</v>
      </c>
      <c r="AC46" s="4">
        <v>7952.88</v>
      </c>
      <c r="AD46" s="4">
        <f t="shared" si="6"/>
        <v>59.60557646200003</v>
      </c>
      <c r="AE46" s="4">
        <f t="shared" si="12"/>
        <v>5389.63</v>
      </c>
      <c r="AF46" s="4">
        <f t="shared" si="13"/>
        <v>40.394423537999977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26815.199999999997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3</v>
      </c>
      <c r="X59" s="3"/>
      <c r="Y59" s="4">
        <f t="shared" si="10"/>
        <v>3.0303030303030303</v>
      </c>
      <c r="Z59" s="4">
        <v>2785.37</v>
      </c>
      <c r="AA59" s="4">
        <f t="shared" si="11"/>
        <v>12631.68</v>
      </c>
      <c r="AB59" s="4">
        <f t="shared" si="5"/>
        <v>453.50097114566472</v>
      </c>
      <c r="AC59" s="4">
        <v>10611.55</v>
      </c>
      <c r="AD59" s="4">
        <f t="shared" si="6"/>
        <v>84.007432107209794</v>
      </c>
      <c r="AE59" s="4">
        <f t="shared" si="12"/>
        <v>2020.130000000001</v>
      </c>
      <c r="AF59" s="4">
        <f t="shared" si="13"/>
        <v>15.992567892790198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69403.070000000007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15</v>
      </c>
      <c r="X63" s="3"/>
      <c r="Y63" s="4">
        <f t="shared" si="10"/>
        <v>6.5217391304347823</v>
      </c>
      <c r="Z63" s="4">
        <v>27334.2</v>
      </c>
      <c r="AA63" s="4">
        <f t="shared" si="11"/>
        <v>37039.550000000003</v>
      </c>
      <c r="AB63" s="4">
        <f t="shared" si="5"/>
        <v>135.5062522407826</v>
      </c>
      <c r="AC63" s="4">
        <v>37039.550000000003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23806.41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8</v>
      </c>
      <c r="X64" s="3"/>
      <c r="Y64" s="4">
        <f t="shared" si="10"/>
        <v>15.151515151515152</v>
      </c>
      <c r="Z64" s="4">
        <v>4363.16</v>
      </c>
      <c r="AA64" s="4">
        <f t="shared" si="11"/>
        <v>8505.01</v>
      </c>
      <c r="AB64" s="4">
        <f t="shared" si="5"/>
        <v>194.92775878033353</v>
      </c>
      <c r="AC64" s="4">
        <v>8505.01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40269.730000000003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6</v>
      </c>
      <c r="X69" s="3"/>
      <c r="Y69" s="4">
        <f t="shared" si="10"/>
        <v>12.903225806451612</v>
      </c>
      <c r="Z69" s="4">
        <v>5689.56</v>
      </c>
      <c r="AA69" s="4">
        <f t="shared" si="11"/>
        <v>16728.09</v>
      </c>
      <c r="AB69" s="4">
        <f t="shared" si="5"/>
        <v>294.01377259401426</v>
      </c>
      <c r="AC69" s="4">
        <v>14885.53</v>
      </c>
      <c r="AD69" s="4">
        <f t="shared" si="6"/>
        <v>88.985233819282413</v>
      </c>
      <c r="AE69" s="4">
        <f t="shared" si="12"/>
        <v>1842.5599999999995</v>
      </c>
      <c r="AF69" s="4">
        <f t="shared" si="13"/>
        <v>11.014766180717581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36049.71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4</v>
      </c>
      <c r="X70" s="3"/>
      <c r="Y70" s="4">
        <f t="shared" si="10"/>
        <v>7.6923076923076925</v>
      </c>
      <c r="Z70" s="4">
        <v>7454.17</v>
      </c>
      <c r="AA70" s="4">
        <f t="shared" si="11"/>
        <v>13113.08</v>
      </c>
      <c r="AB70" s="4">
        <f t="shared" si="5"/>
        <v>175.91603089277547</v>
      </c>
      <c r="AC70" s="4">
        <v>13113.08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137.03</v>
      </c>
      <c r="AD71" s="4">
        <f t="shared" ref="AD71:AD101" si="19">IF(AA71=0,0,AC71/AA71)*100</f>
        <v>30.121117534565762</v>
      </c>
      <c r="AE71" s="4">
        <f t="shared" si="12"/>
        <v>317.89999999999998</v>
      </c>
      <c r="AF71" s="4">
        <f t="shared" si="13"/>
        <v>69.878882465434245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14644.67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11</v>
      </c>
      <c r="X77" s="3"/>
      <c r="Y77" s="4">
        <f t="shared" si="21"/>
        <v>33.333333333333329</v>
      </c>
      <c r="Z77" s="4">
        <v>4678.9399999999996</v>
      </c>
      <c r="AA77" s="4">
        <f t="shared" si="22"/>
        <v>8918.52</v>
      </c>
      <c r="AB77" s="4">
        <f t="shared" si="18"/>
        <v>190.60983898062383</v>
      </c>
      <c r="AC77" s="4">
        <v>8918.52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16824.52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11</v>
      </c>
      <c r="X83" s="3"/>
      <c r="Y83" s="4">
        <f t="shared" si="21"/>
        <v>25</v>
      </c>
      <c r="Z83" s="4">
        <v>4273.3599999999997</v>
      </c>
      <c r="AA83" s="4">
        <f t="shared" si="22"/>
        <v>9661.1899999999987</v>
      </c>
      <c r="AB83" s="4">
        <f t="shared" si="18"/>
        <v>226.07947844319222</v>
      </c>
      <c r="AC83" s="4">
        <v>9439.02</v>
      </c>
      <c r="AD83" s="4">
        <f t="shared" si="19"/>
        <v>97.700386805352153</v>
      </c>
      <c r="AE83" s="4">
        <f t="shared" si="23"/>
        <v>222.16999999999825</v>
      </c>
      <c r="AF83" s="4">
        <f t="shared" si="24"/>
        <v>2.2996131946478466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89266.760000000009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4</v>
      </c>
      <c r="X84" s="3"/>
      <c r="Y84" s="4">
        <f t="shared" si="21"/>
        <v>1.8867924528301887</v>
      </c>
      <c r="Z84" s="4">
        <v>6065.93</v>
      </c>
      <c r="AA84" s="4">
        <f t="shared" si="22"/>
        <v>35953.93</v>
      </c>
      <c r="AB84" s="4">
        <f t="shared" si="18"/>
        <v>592.71917084437177</v>
      </c>
      <c r="AC84" s="4">
        <v>35953.93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68524.149999999994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12</v>
      </c>
      <c r="X86" s="3"/>
      <c r="Y86" s="4">
        <f t="shared" si="21"/>
        <v>9.7222222222222232</v>
      </c>
      <c r="Z86" s="4">
        <v>12442.43</v>
      </c>
      <c r="AA86" s="4">
        <f t="shared" si="22"/>
        <v>20148.690000000002</v>
      </c>
      <c r="AB86" s="4">
        <f t="shared" si="18"/>
        <v>161.9353293528676</v>
      </c>
      <c r="AC86" s="4">
        <v>20148.689999999999</v>
      </c>
      <c r="AD86" s="4">
        <f t="shared" si="19"/>
        <v>99.999999999999972</v>
      </c>
      <c r="AE86" s="4">
        <f t="shared" si="23"/>
        <v>3.637978807091713E-12</v>
      </c>
      <c r="AF86" s="4">
        <f t="shared" si="24"/>
        <v>1.8055659236862113E-14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14947.61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4</v>
      </c>
      <c r="X94" s="3"/>
      <c r="Y94" s="4">
        <f t="shared" si="21"/>
        <v>4.2553191489361701</v>
      </c>
      <c r="Z94" s="4">
        <v>2351.96</v>
      </c>
      <c r="AA94" s="4">
        <f t="shared" si="22"/>
        <v>4707.08</v>
      </c>
      <c r="AB94" s="4">
        <f t="shared" si="18"/>
        <v>200.13435602646302</v>
      </c>
      <c r="AC94" s="4">
        <v>4219.88</v>
      </c>
      <c r="AD94" s="4">
        <f t="shared" si="19"/>
        <v>89.649634168104214</v>
      </c>
      <c r="AE94" s="4">
        <f t="shared" si="23"/>
        <v>487.19999999999982</v>
      </c>
      <c r="AF94" s="4">
        <f t="shared" si="24"/>
        <v>10.350365831895779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18503.940000000002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9158.8700000000008</v>
      </c>
      <c r="AD95" s="4">
        <f t="shared" si="19"/>
        <v>100.00000000000003</v>
      </c>
      <c r="AE95" s="4">
        <f t="shared" si="23"/>
        <v>-1.8189894035458565E-12</v>
      </c>
      <c r="AF95" s="4">
        <f t="shared" si="24"/>
        <v>-1.9860412949914746E-14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24582.69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9006.4699999999993</v>
      </c>
      <c r="AD100" s="4">
        <f t="shared" si="19"/>
        <v>99.999999999999972</v>
      </c>
      <c r="AE100" s="4">
        <f t="shared" si="23"/>
        <v>1.8189894035458565E-12</v>
      </c>
      <c r="AF100" s="4">
        <f t="shared" si="24"/>
        <v>2.0196474351725552E-14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2554648.2600000007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175</v>
      </c>
      <c r="W101" s="9">
        <f>SUM(W7:W100)</f>
        <v>392</v>
      </c>
      <c r="X101" s="9">
        <f>SUM(X7:X100)</f>
        <v>2</v>
      </c>
      <c r="Y101" s="4">
        <f>IF(H101=0,0,V101/H101)*100</f>
        <v>6.0996863018473331</v>
      </c>
      <c r="Z101" s="10">
        <f>SUM(Z7:Z100)</f>
        <v>363147.89999999997</v>
      </c>
      <c r="AA101" s="10">
        <f>SUM(AA7:AA100)</f>
        <v>912069.76000000013</v>
      </c>
      <c r="AB101" s="4">
        <f t="shared" si="18"/>
        <v>251.1565563231951</v>
      </c>
      <c r="AC101" s="10">
        <f>SUM(AC7:AC100)</f>
        <v>892203.84000000008</v>
      </c>
      <c r="AD101" s="4">
        <f t="shared" si="19"/>
        <v>97.821885904867628</v>
      </c>
      <c r="AE101" s="10">
        <f>SUM(AE7:AE100)</f>
        <v>19865.920000000013</v>
      </c>
      <c r="AF101" s="4">
        <f t="shared" si="24"/>
        <v>2.1781140951323734</v>
      </c>
    </row>
  </sheetData>
  <sheetProtection algorithmName="SHA-512" hashValue="InvYlGdVkpJ9dAKc7sgPNMgYDrcbd0JGHXFuKmeWpBjs4sFrTtSZdXNuMeekMQ7ei2mD11WBcqqnea/vnpQ8fg==" saltValue="nB183EpGPpfReoSAyK2cSQ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0" zoomScaleNormal="80" zoomScaleSheetLayoutView="130" workbookViewId="0">
      <selection sqref="A1:AF1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(гр."&amp;V6&amp;"/гр."&amp;'01.06.2015'!H6&amp;"*100)"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107235.48000000001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10</v>
      </c>
      <c r="X7" s="3"/>
      <c r="Y7" s="4">
        <f>IF(H7=0,0,V7/H7)*100</f>
        <v>2.0618556701030926</v>
      </c>
      <c r="Z7" s="4">
        <v>15645.67</v>
      </c>
      <c r="AA7" s="4">
        <f>SUM(Z7, T7)</f>
        <v>39287.93</v>
      </c>
      <c r="AB7" s="4">
        <f t="shared" ref="AB7:AB70" si="5">IF(Z7=0,0,AA7/Z7)*100</f>
        <v>251.11056285860562</v>
      </c>
      <c r="AC7" s="4">
        <v>39287.93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36415.5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7</v>
      </c>
      <c r="X9" s="3">
        <v>1</v>
      </c>
      <c r="Y9" s="4">
        <f t="shared" si="10"/>
        <v>4.1666666666666661</v>
      </c>
      <c r="Z9" s="4">
        <v>5053.42</v>
      </c>
      <c r="AA9" s="4">
        <f t="shared" si="11"/>
        <v>12968.69</v>
      </c>
      <c r="AB9" s="4">
        <f t="shared" si="5"/>
        <v>256.63194430702379</v>
      </c>
      <c r="AC9" s="4">
        <v>12968.69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79738.149999999994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12</v>
      </c>
      <c r="X16" s="3"/>
      <c r="Y16" s="4">
        <f t="shared" si="10"/>
        <v>3.8461538461538463</v>
      </c>
      <c r="Z16" s="4">
        <v>16628.29</v>
      </c>
      <c r="AA16" s="4">
        <f t="shared" si="11"/>
        <v>29112.75</v>
      </c>
      <c r="AB16" s="4">
        <f t="shared" si="5"/>
        <v>175.07963837532301</v>
      </c>
      <c r="AC16" s="4">
        <v>29112.75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/>
      <c r="AD24" s="4">
        <f t="shared" si="6"/>
        <v>0</v>
      </c>
      <c r="AE24" s="4">
        <f t="shared" si="12"/>
        <v>1998.85</v>
      </c>
      <c r="AF24" s="4">
        <f t="shared" si="13"/>
        <v>100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52751.710000000006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8</v>
      </c>
      <c r="W36" s="3">
        <v>14</v>
      </c>
      <c r="X36" s="3"/>
      <c r="Y36" s="4">
        <f t="shared" si="10"/>
        <v>14.814814814814813</v>
      </c>
      <c r="Z36" s="4">
        <v>11104.21</v>
      </c>
      <c r="AA36" s="4">
        <f t="shared" si="11"/>
        <v>20614.900000000001</v>
      </c>
      <c r="AB36" s="4">
        <f t="shared" si="5"/>
        <v>185.64940684659243</v>
      </c>
      <c r="AC36" s="4">
        <v>20614.900000000001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18926.04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5</v>
      </c>
      <c r="X37" s="3"/>
      <c r="Y37" s="4">
        <f t="shared" si="10"/>
        <v>5.7142857142857144</v>
      </c>
      <c r="Z37" s="4">
        <v>8957.6200000000008</v>
      </c>
      <c r="AA37" s="4">
        <f t="shared" si="11"/>
        <v>8957.6200000000008</v>
      </c>
      <c r="AB37" s="4">
        <f t="shared" si="5"/>
        <v>100</v>
      </c>
      <c r="AC37" s="4">
        <v>8957.6200000000008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24233.81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6</v>
      </c>
      <c r="X39" s="3"/>
      <c r="Y39" s="4">
        <f t="shared" si="10"/>
        <v>3.7037037037037033</v>
      </c>
      <c r="Z39" s="4">
        <v>4372.5</v>
      </c>
      <c r="AA39" s="4">
        <f t="shared" si="11"/>
        <v>8566.9399999999987</v>
      </c>
      <c r="AB39" s="4">
        <f t="shared" si="5"/>
        <v>195.92773013150369</v>
      </c>
      <c r="AC39" s="4">
        <v>8566.94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-2.1232661878638778E-14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54148.06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11</v>
      </c>
      <c r="X42" s="3"/>
      <c r="Y42" s="4">
        <f t="shared" si="10"/>
        <v>20.689655172413794</v>
      </c>
      <c r="Z42" s="4">
        <v>9316</v>
      </c>
      <c r="AA42" s="4">
        <f t="shared" si="11"/>
        <v>20139.23</v>
      </c>
      <c r="AB42" s="4">
        <f t="shared" si="5"/>
        <v>216.1789394589953</v>
      </c>
      <c r="AC42" s="4">
        <v>20139.23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2556.84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1</v>
      </c>
      <c r="X45" s="3"/>
      <c r="Y45" s="4">
        <f t="shared" si="10"/>
        <v>0</v>
      </c>
      <c r="Z45" s="4">
        <v>308.95999999999998</v>
      </c>
      <c r="AA45" s="4">
        <f t="shared" si="11"/>
        <v>1432.9</v>
      </c>
      <c r="AB45" s="4">
        <f t="shared" si="5"/>
        <v>463.7817193164164</v>
      </c>
      <c r="AC45" s="4">
        <v>1432.9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35402.15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14</v>
      </c>
      <c r="X46" s="3"/>
      <c r="Y46" s="4">
        <f t="shared" si="10"/>
        <v>19.444444444444446</v>
      </c>
      <c r="Z46" s="4">
        <v>13342.51</v>
      </c>
      <c r="AA46" s="4">
        <f t="shared" si="11"/>
        <v>13342.51</v>
      </c>
      <c r="AB46" s="4">
        <f t="shared" si="5"/>
        <v>100</v>
      </c>
      <c r="AC46" s="4">
        <v>13342.51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28835.33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3</v>
      </c>
      <c r="X59" s="3"/>
      <c r="Y59" s="4">
        <f t="shared" si="10"/>
        <v>3.0303030303030303</v>
      </c>
      <c r="Z59" s="4">
        <v>2785.37</v>
      </c>
      <c r="AA59" s="4">
        <f t="shared" si="11"/>
        <v>12631.68</v>
      </c>
      <c r="AB59" s="4">
        <f t="shared" si="5"/>
        <v>453.50097114566472</v>
      </c>
      <c r="AC59" s="4">
        <v>12631.68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69403.070000000007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15</v>
      </c>
      <c r="X63" s="3"/>
      <c r="Y63" s="4">
        <f t="shared" si="10"/>
        <v>6.5217391304347823</v>
      </c>
      <c r="Z63" s="4">
        <v>27334.2</v>
      </c>
      <c r="AA63" s="4">
        <f t="shared" si="11"/>
        <v>37039.550000000003</v>
      </c>
      <c r="AB63" s="4">
        <f t="shared" si="5"/>
        <v>135.5062522407826</v>
      </c>
      <c r="AC63" s="4">
        <v>37039.550000000003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23806.41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8</v>
      </c>
      <c r="X64" s="3"/>
      <c r="Y64" s="4">
        <f t="shared" si="10"/>
        <v>15.151515151515152</v>
      </c>
      <c r="Z64" s="4">
        <v>4363.16</v>
      </c>
      <c r="AA64" s="4">
        <f t="shared" si="11"/>
        <v>8505.01</v>
      </c>
      <c r="AB64" s="4">
        <f t="shared" si="5"/>
        <v>194.92775878033353</v>
      </c>
      <c r="AC64" s="4">
        <v>8505.01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42112.29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6</v>
      </c>
      <c r="X69" s="3"/>
      <c r="Y69" s="4">
        <f t="shared" si="10"/>
        <v>12.903225806451612</v>
      </c>
      <c r="Z69" s="4">
        <v>5689.56</v>
      </c>
      <c r="AA69" s="4">
        <f t="shared" si="11"/>
        <v>16728.09</v>
      </c>
      <c r="AB69" s="4">
        <f t="shared" si="5"/>
        <v>294.01377259401426</v>
      </c>
      <c r="AC69" s="4">
        <v>16728.09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36049.71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4</v>
      </c>
      <c r="X70" s="3"/>
      <c r="Y70" s="4">
        <f t="shared" si="10"/>
        <v>7.6923076923076925</v>
      </c>
      <c r="Z70" s="4">
        <v>7454.17</v>
      </c>
      <c r="AA70" s="4">
        <f t="shared" si="11"/>
        <v>13113.08</v>
      </c>
      <c r="AB70" s="4">
        <f t="shared" si="5"/>
        <v>175.91603089277547</v>
      </c>
      <c r="AC70" s="4">
        <v>13113.08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14644.67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11</v>
      </c>
      <c r="X77" s="3"/>
      <c r="Y77" s="4">
        <f t="shared" si="21"/>
        <v>33.333333333333329</v>
      </c>
      <c r="Z77" s="4">
        <v>4678.9399999999996</v>
      </c>
      <c r="AA77" s="4">
        <f t="shared" si="22"/>
        <v>8918.52</v>
      </c>
      <c r="AB77" s="4">
        <f t="shared" si="18"/>
        <v>190.60983898062383</v>
      </c>
      <c r="AC77" s="4">
        <v>8918.52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17046.690000000002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11</v>
      </c>
      <c r="X83" s="3"/>
      <c r="Y83" s="4">
        <f t="shared" si="21"/>
        <v>25</v>
      </c>
      <c r="Z83" s="4">
        <v>4273.3599999999997</v>
      </c>
      <c r="AA83" s="4">
        <f t="shared" si="22"/>
        <v>9661.1899999999987</v>
      </c>
      <c r="AB83" s="4">
        <f t="shared" si="18"/>
        <v>226.07947844319222</v>
      </c>
      <c r="AC83" s="4">
        <v>9661.19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-1.8827798682624571E-14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89266.760000000009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4</v>
      </c>
      <c r="X84" s="3"/>
      <c r="Y84" s="4">
        <f t="shared" si="21"/>
        <v>1.8867924528301887</v>
      </c>
      <c r="Z84" s="4">
        <v>6065.93</v>
      </c>
      <c r="AA84" s="4">
        <f t="shared" si="22"/>
        <v>35953.93</v>
      </c>
      <c r="AB84" s="4">
        <f t="shared" si="18"/>
        <v>592.71917084437177</v>
      </c>
      <c r="AC84" s="4">
        <v>35953.93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68524.149999999994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12</v>
      </c>
      <c r="X86" s="3"/>
      <c r="Y86" s="4">
        <f t="shared" si="21"/>
        <v>9.7222222222222232</v>
      </c>
      <c r="Z86" s="4">
        <v>12442.43</v>
      </c>
      <c r="AA86" s="4">
        <f t="shared" si="22"/>
        <v>20148.690000000002</v>
      </c>
      <c r="AB86" s="4">
        <f t="shared" si="18"/>
        <v>161.9353293528676</v>
      </c>
      <c r="AC86" s="4">
        <v>20148.689999999999</v>
      </c>
      <c r="AD86" s="4">
        <f t="shared" si="19"/>
        <v>99.999999999999972</v>
      </c>
      <c r="AE86" s="4">
        <f t="shared" si="23"/>
        <v>3.637978807091713E-12</v>
      </c>
      <c r="AF86" s="4">
        <f t="shared" si="24"/>
        <v>1.8055659236862113E-14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15434.81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4</v>
      </c>
      <c r="X94" s="3"/>
      <c r="Y94" s="4">
        <f t="shared" si="21"/>
        <v>4.2553191489361701</v>
      </c>
      <c r="Z94" s="4">
        <v>2351.96</v>
      </c>
      <c r="AA94" s="4">
        <f t="shared" si="22"/>
        <v>4707.08</v>
      </c>
      <c r="AB94" s="4">
        <f t="shared" si="18"/>
        <v>200.13435602646302</v>
      </c>
      <c r="AC94" s="4">
        <v>4707.08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18503.940000000002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9158.8700000000008</v>
      </c>
      <c r="AD95" s="4">
        <f t="shared" si="19"/>
        <v>100.00000000000003</v>
      </c>
      <c r="AE95" s="4">
        <f t="shared" si="23"/>
        <v>-1.8189894035458565E-12</v>
      </c>
      <c r="AF95" s="4">
        <f t="shared" si="24"/>
        <v>-1.9860412949914746E-14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24582.69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9006.4699999999993</v>
      </c>
      <c r="AD100" s="4">
        <f t="shared" si="19"/>
        <v>99.999999999999972</v>
      </c>
      <c r="AE100" s="4">
        <f t="shared" si="23"/>
        <v>1.8189894035458565E-12</v>
      </c>
      <c r="AF100" s="4">
        <f t="shared" si="24"/>
        <v>2.0196474351725552E-14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2572515.330000001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175</v>
      </c>
      <c r="W101" s="9">
        <f>SUM(W7:W100)</f>
        <v>392</v>
      </c>
      <c r="X101" s="9">
        <f>SUM(X7:X100)</f>
        <v>2</v>
      </c>
      <c r="Y101" s="4">
        <f>IF(H101=0,0,V101/H101)*100</f>
        <v>6.0996863018473331</v>
      </c>
      <c r="Z101" s="10">
        <f>SUM(Z7:Z100)</f>
        <v>363147.89999999997</v>
      </c>
      <c r="AA101" s="10">
        <f>SUM(AA7:AA100)</f>
        <v>912069.76000000013</v>
      </c>
      <c r="AB101" s="4">
        <f t="shared" si="18"/>
        <v>251.1565563231951</v>
      </c>
      <c r="AC101" s="10">
        <f>SUM(AC7:AC100)</f>
        <v>910070.91</v>
      </c>
      <c r="AD101" s="4">
        <f t="shared" si="19"/>
        <v>99.780844614341774</v>
      </c>
      <c r="AE101" s="10">
        <f>SUM(AE7:AE100)</f>
        <v>1998.850000000014</v>
      </c>
      <c r="AF101" s="4">
        <f t="shared" si="24"/>
        <v>0.21915538565822132</v>
      </c>
    </row>
  </sheetData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4" zoomScale="80" zoomScaleNormal="80" zoomScaleSheetLayoutView="130" workbookViewId="0">
      <selection activeCell="AC12" sqref="AC12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(гр."&amp;V6&amp;"/гр."&amp;'08.06.2015'!H6&amp;"*100)"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112093.15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14</v>
      </c>
      <c r="X7" s="3"/>
      <c r="Y7" s="4">
        <f>IF(H7=0,0,V7/H7)*100</f>
        <v>2.0618556701030926</v>
      </c>
      <c r="Z7" s="4">
        <v>20503.34</v>
      </c>
      <c r="AA7" s="4">
        <f>SUM(Z7, T7)</f>
        <v>44145.599999999999</v>
      </c>
      <c r="AB7" s="4">
        <f t="shared" ref="AB7:AB70" si="5">IF(Z7=0,0,AA7/Z7)*100</f>
        <v>215.30931058061759</v>
      </c>
      <c r="AC7" s="4">
        <v>44145.599999999999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36415.5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8</v>
      </c>
      <c r="X9" s="3">
        <v>1</v>
      </c>
      <c r="Y9" s="4">
        <f t="shared" si="10"/>
        <v>4.1666666666666661</v>
      </c>
      <c r="Z9" s="4">
        <v>5578.98</v>
      </c>
      <c r="AA9" s="4">
        <f t="shared" si="11"/>
        <v>13494.25</v>
      </c>
      <c r="AB9" s="4">
        <f t="shared" si="5"/>
        <v>241.87665128751138</v>
      </c>
      <c r="AC9" s="4">
        <v>12968.69</v>
      </c>
      <c r="AD9" s="4">
        <f t="shared" si="6"/>
        <v>96.105304111010241</v>
      </c>
      <c r="AE9" s="4">
        <f t="shared" si="12"/>
        <v>525.55999999999949</v>
      </c>
      <c r="AF9" s="4">
        <f t="shared" si="13"/>
        <v>3.8946958889897512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79738.149999999994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12</v>
      </c>
      <c r="X16" s="3"/>
      <c r="Y16" s="4">
        <f t="shared" si="10"/>
        <v>3.8461538461538463</v>
      </c>
      <c r="Z16" s="4">
        <v>16628.29</v>
      </c>
      <c r="AA16" s="4">
        <f t="shared" si="11"/>
        <v>29112.75</v>
      </c>
      <c r="AB16" s="4">
        <f t="shared" si="5"/>
        <v>175.07963837532301</v>
      </c>
      <c r="AC16" s="4">
        <v>29112.75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/>
      <c r="AD24" s="4">
        <f t="shared" si="6"/>
        <v>0</v>
      </c>
      <c r="AE24" s="4">
        <f t="shared" si="12"/>
        <v>1998.85</v>
      </c>
      <c r="AF24" s="4">
        <f t="shared" si="13"/>
        <v>100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52751.710000000006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8</v>
      </c>
      <c r="W36" s="3">
        <v>14</v>
      </c>
      <c r="X36" s="3"/>
      <c r="Y36" s="4">
        <f t="shared" si="10"/>
        <v>14.814814814814813</v>
      </c>
      <c r="Z36" s="4">
        <v>11104.21</v>
      </c>
      <c r="AA36" s="4">
        <f t="shared" si="11"/>
        <v>20614.900000000001</v>
      </c>
      <c r="AB36" s="4">
        <f t="shared" si="5"/>
        <v>185.64940684659243</v>
      </c>
      <c r="AC36" s="4">
        <v>20614.900000000001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18926.04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5</v>
      </c>
      <c r="X37" s="3"/>
      <c r="Y37" s="4">
        <f t="shared" si="10"/>
        <v>5.7142857142857144</v>
      </c>
      <c r="Z37" s="4">
        <v>8957.6200000000008</v>
      </c>
      <c r="AA37" s="4">
        <f t="shared" si="11"/>
        <v>8957.6200000000008</v>
      </c>
      <c r="AB37" s="4">
        <f t="shared" si="5"/>
        <v>100</v>
      </c>
      <c r="AC37" s="4">
        <v>8957.6200000000008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24233.81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6</v>
      </c>
      <c r="X39" s="3"/>
      <c r="Y39" s="4">
        <f t="shared" si="10"/>
        <v>3.7037037037037033</v>
      </c>
      <c r="Z39" s="4">
        <v>4372.5</v>
      </c>
      <c r="AA39" s="4">
        <f t="shared" si="11"/>
        <v>8566.9399999999987</v>
      </c>
      <c r="AB39" s="4">
        <f t="shared" si="5"/>
        <v>195.92773013150369</v>
      </c>
      <c r="AC39" s="4">
        <v>8566.94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-2.1232661878638778E-14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14</v>
      </c>
      <c r="X42" s="3"/>
      <c r="Y42" s="4">
        <f t="shared" si="10"/>
        <v>20.689655172413794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2556.84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1</v>
      </c>
      <c r="X45" s="3"/>
      <c r="Y45" s="4">
        <f t="shared" si="10"/>
        <v>0</v>
      </c>
      <c r="Z45" s="4">
        <v>308.95999999999998</v>
      </c>
      <c r="AA45" s="4">
        <f t="shared" si="11"/>
        <v>1432.9</v>
      </c>
      <c r="AB45" s="4">
        <f t="shared" si="5"/>
        <v>463.7817193164164</v>
      </c>
      <c r="AC45" s="4">
        <v>1432.9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35402.15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14</v>
      </c>
      <c r="X46" s="3"/>
      <c r="Y46" s="4">
        <f t="shared" si="10"/>
        <v>19.444444444444446</v>
      </c>
      <c r="Z46" s="4">
        <v>13342.51</v>
      </c>
      <c r="AA46" s="4">
        <f t="shared" si="11"/>
        <v>13342.51</v>
      </c>
      <c r="AB46" s="4">
        <f t="shared" si="5"/>
        <v>100</v>
      </c>
      <c r="AC46" s="4">
        <v>13342.51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28835.33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3</v>
      </c>
      <c r="X59" s="3"/>
      <c r="Y59" s="4">
        <f t="shared" si="10"/>
        <v>3.0303030303030303</v>
      </c>
      <c r="Z59" s="4">
        <v>2785.37</v>
      </c>
      <c r="AA59" s="4">
        <f t="shared" si="11"/>
        <v>12631.68</v>
      </c>
      <c r="AB59" s="4">
        <f t="shared" si="5"/>
        <v>453.50097114566472</v>
      </c>
      <c r="AC59" s="4">
        <v>12631.68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69403.070000000007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15</v>
      </c>
      <c r="X63" s="3"/>
      <c r="Y63" s="4">
        <f t="shared" si="10"/>
        <v>6.5217391304347823</v>
      </c>
      <c r="Z63" s="4">
        <v>27334.2</v>
      </c>
      <c r="AA63" s="4">
        <f t="shared" si="11"/>
        <v>37039.550000000003</v>
      </c>
      <c r="AB63" s="4">
        <f t="shared" si="5"/>
        <v>135.5062522407826</v>
      </c>
      <c r="AC63" s="4">
        <v>37039.550000000003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23806.41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8</v>
      </c>
      <c r="X64" s="3"/>
      <c r="Y64" s="4">
        <f t="shared" si="10"/>
        <v>15.151515151515152</v>
      </c>
      <c r="Z64" s="4">
        <v>4363.16</v>
      </c>
      <c r="AA64" s="4">
        <f t="shared" si="11"/>
        <v>8505.01</v>
      </c>
      <c r="AB64" s="4">
        <f t="shared" si="5"/>
        <v>194.92775878033353</v>
      </c>
      <c r="AC64" s="4">
        <v>8505.01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42112.29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6</v>
      </c>
      <c r="X69" s="3"/>
      <c r="Y69" s="4">
        <f t="shared" si="10"/>
        <v>12.903225806451612</v>
      </c>
      <c r="Z69" s="4">
        <v>5689.56</v>
      </c>
      <c r="AA69" s="4">
        <f t="shared" si="11"/>
        <v>16728.09</v>
      </c>
      <c r="AB69" s="4">
        <f t="shared" si="5"/>
        <v>294.01377259401426</v>
      </c>
      <c r="AC69" s="4">
        <v>16728.09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36049.71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4</v>
      </c>
      <c r="X70" s="3"/>
      <c r="Y70" s="4">
        <f t="shared" si="10"/>
        <v>7.6923076923076925</v>
      </c>
      <c r="Z70" s="4">
        <v>7454.17</v>
      </c>
      <c r="AA70" s="4">
        <f t="shared" si="11"/>
        <v>13113.08</v>
      </c>
      <c r="AB70" s="4">
        <f t="shared" si="5"/>
        <v>175.91603089277547</v>
      </c>
      <c r="AC70" s="4">
        <v>13113.08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14644.67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11</v>
      </c>
      <c r="X77" s="3"/>
      <c r="Y77" s="4">
        <f t="shared" si="21"/>
        <v>33.333333333333329</v>
      </c>
      <c r="Z77" s="4">
        <v>4678.9399999999996</v>
      </c>
      <c r="AA77" s="4">
        <f t="shared" si="22"/>
        <v>8918.52</v>
      </c>
      <c r="AB77" s="4">
        <f t="shared" si="18"/>
        <v>190.60983898062383</v>
      </c>
      <c r="AC77" s="4">
        <v>8918.52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17046.690000000002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11</v>
      </c>
      <c r="X83" s="3"/>
      <c r="Y83" s="4">
        <f t="shared" si="21"/>
        <v>25</v>
      </c>
      <c r="Z83" s="4">
        <v>4273.3599999999997</v>
      </c>
      <c r="AA83" s="4">
        <f t="shared" si="22"/>
        <v>9661.1899999999987</v>
      </c>
      <c r="AB83" s="4">
        <f t="shared" si="18"/>
        <v>226.07947844319222</v>
      </c>
      <c r="AC83" s="4">
        <v>9661.19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-1.8827798682624571E-14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6</v>
      </c>
      <c r="X84" s="3"/>
      <c r="Y84" s="4">
        <f t="shared" si="21"/>
        <v>1.8867924528301887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68524.149999999994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12</v>
      </c>
      <c r="X86" s="3"/>
      <c r="Y86" s="4">
        <f t="shared" si="21"/>
        <v>9.7222222222222232</v>
      </c>
      <c r="Z86" s="4">
        <v>12442.43</v>
      </c>
      <c r="AA86" s="4">
        <f t="shared" si="22"/>
        <v>20148.690000000002</v>
      </c>
      <c r="AB86" s="4">
        <f t="shared" si="18"/>
        <v>161.9353293528676</v>
      </c>
      <c r="AC86" s="4">
        <v>20148.689999999999</v>
      </c>
      <c r="AD86" s="4">
        <f t="shared" si="19"/>
        <v>99.999999999999972</v>
      </c>
      <c r="AE86" s="4">
        <f t="shared" si="23"/>
        <v>3.637978807091713E-12</v>
      </c>
      <c r="AF86" s="4">
        <f t="shared" si="24"/>
        <v>1.8055659236862113E-14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6</v>
      </c>
      <c r="X94" s="3"/>
      <c r="Y94" s="4">
        <f t="shared" si="21"/>
        <v>4.2553191489361701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18503.940000000002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9158.8700000000008</v>
      </c>
      <c r="AD95" s="4">
        <f t="shared" si="19"/>
        <v>100.00000000000003</v>
      </c>
      <c r="AE95" s="4">
        <f t="shared" si="23"/>
        <v>-1.8189894035458565E-12</v>
      </c>
      <c r="AF95" s="4">
        <f t="shared" si="24"/>
        <v>-1.9860412949914746E-14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24582.69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9006.4699999999993</v>
      </c>
      <c r="AD100" s="4">
        <f t="shared" si="19"/>
        <v>99.999999999999972</v>
      </c>
      <c r="AE100" s="4">
        <f t="shared" si="23"/>
        <v>1.8189894035458565E-12</v>
      </c>
      <c r="AF100" s="4">
        <f t="shared" si="24"/>
        <v>2.0196474351725552E-14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2585050.2600000007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175</v>
      </c>
      <c r="W101" s="9">
        <f>SUM(W7:W100)</f>
        <v>404</v>
      </c>
      <c r="X101" s="9">
        <f>SUM(X7:X100)</f>
        <v>2</v>
      </c>
      <c r="Y101" s="4">
        <f>IF(H101=0,0,V101/H101)*100</f>
        <v>6.0996863018473331</v>
      </c>
      <c r="Z101" s="10">
        <f>SUM(Z7:Z100)</f>
        <v>376208.38999999996</v>
      </c>
      <c r="AA101" s="10">
        <f>SUM(AA7:AA100)</f>
        <v>925130.25</v>
      </c>
      <c r="AB101" s="4">
        <f t="shared" si="18"/>
        <v>245.90898943003373</v>
      </c>
      <c r="AC101" s="10">
        <f>SUM(AC7:AC100)</f>
        <v>922605.84</v>
      </c>
      <c r="AD101" s="4">
        <f t="shared" si="19"/>
        <v>99.727129233964618</v>
      </c>
      <c r="AE101" s="10">
        <f>SUM(AE7:AE100)</f>
        <v>2524.4100000000135</v>
      </c>
      <c r="AF101" s="4">
        <f t="shared" si="24"/>
        <v>0.27287076603537863</v>
      </c>
    </row>
  </sheetData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0" zoomScaleNormal="80" zoomScaleSheetLayoutView="130" workbookViewId="0">
      <selection activeCell="K2" sqref="K2:U2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(гр."&amp;V6&amp;"/гр."&amp;'15.06.2015'!H6&amp;"*100)"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112093.15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14</v>
      </c>
      <c r="X7" s="3"/>
      <c r="Y7" s="4">
        <f>IF(H7=0,0,V7/H7)*100</f>
        <v>2.0618556701030926</v>
      </c>
      <c r="Z7" s="4">
        <v>20503.34</v>
      </c>
      <c r="AA7" s="4">
        <f>SUM(Z7, T7)</f>
        <v>44145.599999999999</v>
      </c>
      <c r="AB7" s="4">
        <f t="shared" ref="AB7:AB70" si="5">IF(Z7=0,0,AA7/Z7)*100</f>
        <v>215.30931058061759</v>
      </c>
      <c r="AC7" s="4">
        <v>44145.599999999999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36415.5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8</v>
      </c>
      <c r="X9" s="3">
        <v>1</v>
      </c>
      <c r="Y9" s="4">
        <f t="shared" si="10"/>
        <v>4.1666666666666661</v>
      </c>
      <c r="Z9" s="4">
        <v>5578.98</v>
      </c>
      <c r="AA9" s="4">
        <f t="shared" si="11"/>
        <v>13494.25</v>
      </c>
      <c r="AB9" s="4">
        <f t="shared" si="5"/>
        <v>241.87665128751138</v>
      </c>
      <c r="AC9" s="4">
        <v>12968.69</v>
      </c>
      <c r="AD9" s="4">
        <f t="shared" si="6"/>
        <v>96.105304111010241</v>
      </c>
      <c r="AE9" s="4">
        <f t="shared" si="12"/>
        <v>525.55999999999949</v>
      </c>
      <c r="AF9" s="4">
        <f t="shared" si="13"/>
        <v>3.8946958889897512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79738.149999999994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12</v>
      </c>
      <c r="X16" s="3"/>
      <c r="Y16" s="4">
        <f t="shared" si="10"/>
        <v>3.8461538461538463</v>
      </c>
      <c r="Z16" s="4">
        <v>16628.29</v>
      </c>
      <c r="AA16" s="4">
        <f t="shared" si="11"/>
        <v>29112.75</v>
      </c>
      <c r="AB16" s="4">
        <f t="shared" si="5"/>
        <v>175.07963837532301</v>
      </c>
      <c r="AC16" s="4">
        <v>29112.75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/>
      <c r="AD24" s="4">
        <f t="shared" si="6"/>
        <v>0</v>
      </c>
      <c r="AE24" s="4">
        <f t="shared" si="12"/>
        <v>1998.85</v>
      </c>
      <c r="AF24" s="4">
        <f t="shared" si="13"/>
        <v>100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52751.710000000006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8</v>
      </c>
      <c r="W36" s="3">
        <v>14</v>
      </c>
      <c r="X36" s="3"/>
      <c r="Y36" s="4">
        <f t="shared" si="10"/>
        <v>14.814814814814813</v>
      </c>
      <c r="Z36" s="4">
        <v>11104.21</v>
      </c>
      <c r="AA36" s="4">
        <f t="shared" si="11"/>
        <v>20614.900000000001</v>
      </c>
      <c r="AB36" s="4">
        <f t="shared" si="5"/>
        <v>185.64940684659243</v>
      </c>
      <c r="AC36" s="4">
        <v>20614.900000000001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18926.04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5</v>
      </c>
      <c r="X37" s="3"/>
      <c r="Y37" s="4">
        <f t="shared" si="10"/>
        <v>5.7142857142857144</v>
      </c>
      <c r="Z37" s="4">
        <v>8957.6200000000008</v>
      </c>
      <c r="AA37" s="4">
        <f t="shared" si="11"/>
        <v>8957.6200000000008</v>
      </c>
      <c r="AB37" s="4">
        <f t="shared" si="5"/>
        <v>100</v>
      </c>
      <c r="AC37" s="4">
        <v>8957.6200000000008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24233.81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6</v>
      </c>
      <c r="X39" s="3"/>
      <c r="Y39" s="4">
        <f t="shared" si="10"/>
        <v>3.7037037037037033</v>
      </c>
      <c r="Z39" s="4">
        <v>4372.5</v>
      </c>
      <c r="AA39" s="4">
        <f t="shared" si="11"/>
        <v>8566.9399999999987</v>
      </c>
      <c r="AB39" s="4">
        <f t="shared" si="5"/>
        <v>195.92773013150369</v>
      </c>
      <c r="AC39" s="4">
        <v>8566.94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-2.1232661878638778E-14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14</v>
      </c>
      <c r="X42" s="3"/>
      <c r="Y42" s="4">
        <f t="shared" si="10"/>
        <v>20.689655172413794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26650.94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4</v>
      </c>
      <c r="X43" s="3"/>
      <c r="Y43" s="4">
        <f t="shared" si="10"/>
        <v>5.1282051282051277</v>
      </c>
      <c r="Z43" s="4">
        <v>1891.98</v>
      </c>
      <c r="AA43" s="4">
        <f t="shared" si="11"/>
        <v>10357.969999999999</v>
      </c>
      <c r="AB43" s="4">
        <f t="shared" si="5"/>
        <v>547.46720367022897</v>
      </c>
      <c r="AC43" s="4">
        <v>10357.969999999999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2556.84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1</v>
      </c>
      <c r="X45" s="3"/>
      <c r="Y45" s="4">
        <f t="shared" si="10"/>
        <v>0</v>
      </c>
      <c r="Z45" s="4">
        <v>308.95999999999998</v>
      </c>
      <c r="AA45" s="4">
        <f t="shared" si="11"/>
        <v>1432.9</v>
      </c>
      <c r="AB45" s="4">
        <f t="shared" si="5"/>
        <v>463.7817193164164</v>
      </c>
      <c r="AC45" s="4">
        <v>1432.9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35402.15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14</v>
      </c>
      <c r="X46" s="3"/>
      <c r="Y46" s="4">
        <f t="shared" si="10"/>
        <v>19.444444444444446</v>
      </c>
      <c r="Z46" s="4">
        <v>13342.51</v>
      </c>
      <c r="AA46" s="4">
        <f t="shared" si="11"/>
        <v>13342.51</v>
      </c>
      <c r="AB46" s="4">
        <f t="shared" si="5"/>
        <v>100</v>
      </c>
      <c r="AC46" s="4">
        <v>13342.51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16885.66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7348.01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28835.33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3</v>
      </c>
      <c r="X59" s="3"/>
      <c r="Y59" s="4">
        <f t="shared" si="10"/>
        <v>3.0303030303030303</v>
      </c>
      <c r="Z59" s="4">
        <v>2785.37</v>
      </c>
      <c r="AA59" s="4">
        <f t="shared" si="11"/>
        <v>12631.68</v>
      </c>
      <c r="AB59" s="4">
        <f t="shared" si="5"/>
        <v>453.50097114566472</v>
      </c>
      <c r="AC59" s="4">
        <v>12631.68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69403.070000000007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15</v>
      </c>
      <c r="X63" s="3"/>
      <c r="Y63" s="4">
        <f t="shared" si="10"/>
        <v>6.5217391304347823</v>
      </c>
      <c r="Z63" s="4">
        <v>27334.2</v>
      </c>
      <c r="AA63" s="4">
        <f t="shared" si="11"/>
        <v>37039.550000000003</v>
      </c>
      <c r="AB63" s="4">
        <f t="shared" si="5"/>
        <v>135.5062522407826</v>
      </c>
      <c r="AC63" s="4">
        <v>37039.550000000003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23806.41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8</v>
      </c>
      <c r="X64" s="3"/>
      <c r="Y64" s="4">
        <f t="shared" si="10"/>
        <v>15.151515151515152</v>
      </c>
      <c r="Z64" s="4">
        <v>4363.16</v>
      </c>
      <c r="AA64" s="4">
        <f t="shared" si="11"/>
        <v>8505.01</v>
      </c>
      <c r="AB64" s="4">
        <f t="shared" si="5"/>
        <v>194.92775878033353</v>
      </c>
      <c r="AC64" s="4">
        <v>8505.01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15515.82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4666.8500000000004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42112.29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6</v>
      </c>
      <c r="X69" s="3"/>
      <c r="Y69" s="4">
        <f t="shared" si="10"/>
        <v>12.903225806451612</v>
      </c>
      <c r="Z69" s="4">
        <v>5689.56</v>
      </c>
      <c r="AA69" s="4">
        <f t="shared" si="11"/>
        <v>16728.09</v>
      </c>
      <c r="AB69" s="4">
        <f t="shared" si="5"/>
        <v>294.01377259401426</v>
      </c>
      <c r="AC69" s="4">
        <v>16728.09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36049.71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4</v>
      </c>
      <c r="X70" s="3"/>
      <c r="Y70" s="4">
        <f t="shared" si="10"/>
        <v>7.6923076923076925</v>
      </c>
      <c r="Z70" s="4">
        <v>7454.17</v>
      </c>
      <c r="AA70" s="4">
        <f t="shared" si="11"/>
        <v>13113.08</v>
      </c>
      <c r="AB70" s="4">
        <f t="shared" si="5"/>
        <v>175.91603089277547</v>
      </c>
      <c r="AC70" s="4">
        <v>13113.08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14644.67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11</v>
      </c>
      <c r="X77" s="3"/>
      <c r="Y77" s="4">
        <f t="shared" si="21"/>
        <v>33.333333333333329</v>
      </c>
      <c r="Z77" s="4">
        <v>4678.9399999999996</v>
      </c>
      <c r="AA77" s="4">
        <f t="shared" si="22"/>
        <v>8918.52</v>
      </c>
      <c r="AB77" s="4">
        <f t="shared" si="18"/>
        <v>190.60983898062383</v>
      </c>
      <c r="AC77" s="4">
        <v>8918.52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17046.690000000002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11</v>
      </c>
      <c r="X83" s="3"/>
      <c r="Y83" s="4">
        <f t="shared" si="21"/>
        <v>25</v>
      </c>
      <c r="Z83" s="4">
        <v>4273.3599999999997</v>
      </c>
      <c r="AA83" s="4">
        <f t="shared" si="22"/>
        <v>9661.1899999999987</v>
      </c>
      <c r="AB83" s="4">
        <f t="shared" si="18"/>
        <v>226.07947844319222</v>
      </c>
      <c r="AC83" s="4">
        <v>9661.19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-1.8827798682624571E-14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6</v>
      </c>
      <c r="X84" s="3"/>
      <c r="Y84" s="4">
        <f t="shared" si="21"/>
        <v>1.8867924528301887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52846.33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3</v>
      </c>
      <c r="X85" s="3"/>
      <c r="Y85" s="4">
        <f t="shared" si="21"/>
        <v>5.5555555555555554</v>
      </c>
      <c r="Z85" s="4">
        <v>1419.28</v>
      </c>
      <c r="AA85" s="4">
        <f t="shared" si="22"/>
        <v>18989.03</v>
      </c>
      <c r="AB85" s="4">
        <f t="shared" si="18"/>
        <v>1337.934022884843</v>
      </c>
      <c r="AC85" s="4">
        <v>18989.03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68524.149999999994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12</v>
      </c>
      <c r="X86" s="3"/>
      <c r="Y86" s="4">
        <f t="shared" si="21"/>
        <v>9.7222222222222232</v>
      </c>
      <c r="Z86" s="4">
        <v>12442.43</v>
      </c>
      <c r="AA86" s="4">
        <f t="shared" si="22"/>
        <v>20148.690000000002</v>
      </c>
      <c r="AB86" s="4">
        <f t="shared" si="18"/>
        <v>161.9353293528676</v>
      </c>
      <c r="AC86" s="4">
        <v>20148.689999999999</v>
      </c>
      <c r="AD86" s="4">
        <f t="shared" si="19"/>
        <v>99.999999999999972</v>
      </c>
      <c r="AE86" s="4">
        <f t="shared" si="23"/>
        <v>3.637978807091713E-12</v>
      </c>
      <c r="AF86" s="4">
        <f t="shared" si="24"/>
        <v>1.8055659236862113E-14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35584.949999999997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9466.19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6</v>
      </c>
      <c r="X94" s="3"/>
      <c r="Y94" s="4">
        <f t="shared" si="21"/>
        <v>4.2553191489361701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18503.940000000002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7</v>
      </c>
      <c r="X95" s="3"/>
      <c r="Y95" s="4">
        <f t="shared" si="21"/>
        <v>19.230769230769234</v>
      </c>
      <c r="Z95" s="4">
        <v>4480.68</v>
      </c>
      <c r="AA95" s="4">
        <f t="shared" si="22"/>
        <v>9158.869999999999</v>
      </c>
      <c r="AB95" s="4">
        <f t="shared" si="18"/>
        <v>204.40803628020743</v>
      </c>
      <c r="AC95" s="4">
        <v>9158.8700000000008</v>
      </c>
      <c r="AD95" s="4">
        <f t="shared" si="19"/>
        <v>100.00000000000003</v>
      </c>
      <c r="AE95" s="4">
        <f t="shared" si="23"/>
        <v>-1.8189894035458565E-12</v>
      </c>
      <c r="AF95" s="4">
        <f t="shared" si="24"/>
        <v>-1.9860412949914746E-14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24582.69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6</v>
      </c>
      <c r="X100" s="3"/>
      <c r="Y100" s="4">
        <f t="shared" si="21"/>
        <v>16</v>
      </c>
      <c r="Z100" s="4">
        <v>4030.63</v>
      </c>
      <c r="AA100" s="4">
        <f t="shared" si="22"/>
        <v>9006.4700000000012</v>
      </c>
      <c r="AB100" s="4">
        <f t="shared" si="18"/>
        <v>223.45067644512147</v>
      </c>
      <c r="AC100" s="4">
        <v>9006.4699999999993</v>
      </c>
      <c r="AD100" s="4">
        <f t="shared" si="19"/>
        <v>99.999999999999972</v>
      </c>
      <c r="AE100" s="4">
        <f t="shared" si="23"/>
        <v>1.8189894035458565E-12</v>
      </c>
      <c r="AF100" s="4">
        <f t="shared" si="24"/>
        <v>2.0196474351725552E-14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2585050.2600000007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175</v>
      </c>
      <c r="W101" s="9">
        <f>SUM(W7:W100)</f>
        <v>404</v>
      </c>
      <c r="X101" s="9">
        <f>SUM(X7:X100)</f>
        <v>2</v>
      </c>
      <c r="Y101" s="4">
        <f>IF(H101=0,0,V101/H101)*100</f>
        <v>6.0996863018473331</v>
      </c>
      <c r="Z101" s="10">
        <f>SUM(Z7:Z100)</f>
        <v>376208.38999999996</v>
      </c>
      <c r="AA101" s="10">
        <f>SUM(AA7:AA100)</f>
        <v>925130.25</v>
      </c>
      <c r="AB101" s="4">
        <f t="shared" si="18"/>
        <v>245.90898943003373</v>
      </c>
      <c r="AC101" s="10">
        <f>SUM(AC7:AC100)</f>
        <v>922605.84</v>
      </c>
      <c r="AD101" s="4">
        <f t="shared" si="19"/>
        <v>99.727129233964618</v>
      </c>
      <c r="AE101" s="10">
        <f>SUM(AE7:AE100)</f>
        <v>2524.4100000000135</v>
      </c>
      <c r="AF101" s="4">
        <f t="shared" si="24"/>
        <v>0.27287076603537863</v>
      </c>
    </row>
  </sheetData>
  <sheetProtection algorithmName="SHA-512" hashValue="EJthzlMKDHejfL8IRJvzw2D8utJnmAmC28Sbni1O2ogiRn1FnQ7dCuTiW016u8Ms0qJzFVe1In05etIXrx5FsQ==" saltValue="Jg+EfgXWnr9OOxWMG1gB8A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4" zoomScale="80" zoomScaleNormal="80" zoomScaleSheetLayoutView="130" workbookViewId="0">
      <selection activeCell="AC12" sqref="AC12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(гр."&amp;V6&amp;"/гр."&amp;'22.06.2015'!H6&amp;"*100)"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112093.15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14</v>
      </c>
      <c r="X7" s="3"/>
      <c r="Y7" s="4">
        <f>IF(H7=0,0,V7/H7)*100</f>
        <v>2.0618556701030926</v>
      </c>
      <c r="Z7" s="4">
        <v>20503.34</v>
      </c>
      <c r="AA7" s="4">
        <f>SUM(Z7, T7)</f>
        <v>44145.599999999999</v>
      </c>
      <c r="AB7" s="4">
        <f t="shared" ref="AB7:AB70" si="5">IF(Z7=0,0,AA7/Z7)*100</f>
        <v>215.30931058061759</v>
      </c>
      <c r="AC7" s="4">
        <v>44145.599999999999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36941.06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8</v>
      </c>
      <c r="X9" s="3">
        <v>1</v>
      </c>
      <c r="Y9" s="4">
        <f t="shared" si="10"/>
        <v>4.1666666666666661</v>
      </c>
      <c r="Z9" s="4">
        <v>5578.98</v>
      </c>
      <c r="AA9" s="4">
        <f t="shared" si="11"/>
        <v>13494.25</v>
      </c>
      <c r="AB9" s="4">
        <f t="shared" si="5"/>
        <v>241.87665128751138</v>
      </c>
      <c r="AC9" s="4">
        <v>13494.25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>
        <v>3</v>
      </c>
      <c r="X11" s="3"/>
      <c r="Y11" s="4">
        <f t="shared" si="10"/>
        <v>0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81122.010000000009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16</v>
      </c>
      <c r="X16" s="3"/>
      <c r="Y16" s="4">
        <f t="shared" si="10"/>
        <v>3.8461538461538463</v>
      </c>
      <c r="Z16" s="4">
        <v>18012.150000000001</v>
      </c>
      <c r="AA16" s="4">
        <f t="shared" si="11"/>
        <v>30496.61</v>
      </c>
      <c r="AB16" s="4">
        <f t="shared" si="5"/>
        <v>169.31132596608401</v>
      </c>
      <c r="AC16" s="4">
        <v>30496.61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/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52751.710000000006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8</v>
      </c>
      <c r="W36" s="3">
        <v>14</v>
      </c>
      <c r="X36" s="3"/>
      <c r="Y36" s="4">
        <f t="shared" si="10"/>
        <v>14.814814814814813</v>
      </c>
      <c r="Z36" s="4">
        <v>11104.21</v>
      </c>
      <c r="AA36" s="4">
        <f t="shared" si="11"/>
        <v>20614.900000000001</v>
      </c>
      <c r="AB36" s="4">
        <f t="shared" si="5"/>
        <v>185.64940684659243</v>
      </c>
      <c r="AC36" s="4">
        <v>20614.900000000001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19482.89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6</v>
      </c>
      <c r="X37" s="3"/>
      <c r="Y37" s="4">
        <f t="shared" si="10"/>
        <v>5.7142857142857144</v>
      </c>
      <c r="Z37" s="4">
        <v>9514.4699999999993</v>
      </c>
      <c r="AA37" s="4">
        <f t="shared" si="11"/>
        <v>9514.4699999999993</v>
      </c>
      <c r="AB37" s="4">
        <f t="shared" si="5"/>
        <v>100</v>
      </c>
      <c r="AC37" s="4">
        <v>9514.4699999999993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7</v>
      </c>
      <c r="X39" s="3"/>
      <c r="Y39" s="4">
        <f t="shared" si="10"/>
        <v>3.7037037037037033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14</v>
      </c>
      <c r="X42" s="3"/>
      <c r="Y42" s="4">
        <f t="shared" si="10"/>
        <v>20.689655172413794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31397.47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35402.15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14</v>
      </c>
      <c r="X46" s="3"/>
      <c r="Y46" s="4">
        <f t="shared" si="10"/>
        <v>19.444444444444446</v>
      </c>
      <c r="Z46" s="4">
        <v>13342.51</v>
      </c>
      <c r="AA46" s="4">
        <f t="shared" si="11"/>
        <v>13342.51</v>
      </c>
      <c r="AB46" s="4">
        <f t="shared" si="5"/>
        <v>100</v>
      </c>
      <c r="AC46" s="4">
        <v>13342.51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4</v>
      </c>
      <c r="X59" s="3"/>
      <c r="Y59" s="4">
        <f t="shared" si="10"/>
        <v>3.0303030303030303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69403.070000000007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15</v>
      </c>
      <c r="X63" s="3"/>
      <c r="Y63" s="4">
        <f t="shared" si="10"/>
        <v>6.5217391304347823</v>
      </c>
      <c r="Z63" s="4">
        <v>27334.2</v>
      </c>
      <c r="AA63" s="4">
        <f t="shared" si="11"/>
        <v>37039.550000000003</v>
      </c>
      <c r="AB63" s="4">
        <f t="shared" si="5"/>
        <v>135.5062522407826</v>
      </c>
      <c r="AC63" s="4">
        <v>37039.550000000003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25002.699999999997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9</v>
      </c>
      <c r="X64" s="3"/>
      <c r="Y64" s="4">
        <f t="shared" si="10"/>
        <v>15.151515151515152</v>
      </c>
      <c r="Z64" s="4">
        <v>5559.45</v>
      </c>
      <c r="AA64" s="4">
        <f t="shared" si="11"/>
        <v>9701.2999999999993</v>
      </c>
      <c r="AB64" s="4">
        <f t="shared" si="5"/>
        <v>174.50107474660263</v>
      </c>
      <c r="AC64" s="4">
        <v>9701.2999999999993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42984.11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8</v>
      </c>
      <c r="X69" s="3"/>
      <c r="Y69" s="4">
        <f t="shared" si="10"/>
        <v>12.903225806451612</v>
      </c>
      <c r="Z69" s="4">
        <v>6561.38</v>
      </c>
      <c r="AA69" s="4">
        <f t="shared" si="11"/>
        <v>17599.91</v>
      </c>
      <c r="AB69" s="4">
        <f t="shared" si="5"/>
        <v>268.23488351535804</v>
      </c>
      <c r="AC69" s="4">
        <v>17599.91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7</v>
      </c>
      <c r="X70" s="3"/>
      <c r="Y70" s="4">
        <f t="shared" si="10"/>
        <v>7.6923076923076925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14644.67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11</v>
      </c>
      <c r="X77" s="3"/>
      <c r="Y77" s="4">
        <f t="shared" si="21"/>
        <v>33.333333333333329</v>
      </c>
      <c r="Z77" s="4">
        <v>4678.9399999999996</v>
      </c>
      <c r="AA77" s="4">
        <f t="shared" si="22"/>
        <v>8918.52</v>
      </c>
      <c r="AB77" s="4">
        <f t="shared" si="18"/>
        <v>190.60983898062383</v>
      </c>
      <c r="AC77" s="4">
        <v>8918.52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17046.690000000002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11</v>
      </c>
      <c r="X83" s="3"/>
      <c r="Y83" s="4">
        <f t="shared" si="21"/>
        <v>25</v>
      </c>
      <c r="Z83" s="4">
        <v>4273.3599999999997</v>
      </c>
      <c r="AA83" s="4">
        <f t="shared" si="22"/>
        <v>9661.1899999999987</v>
      </c>
      <c r="AB83" s="4">
        <f t="shared" si="18"/>
        <v>226.07947844319222</v>
      </c>
      <c r="AC83" s="4">
        <v>9661.19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-1.8827798682624571E-14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6</v>
      </c>
      <c r="X84" s="3"/>
      <c r="Y84" s="4">
        <f t="shared" si="21"/>
        <v>1.8867924528301887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5</v>
      </c>
      <c r="X85" s="3"/>
      <c r="Y85" s="4">
        <f t="shared" si="21"/>
        <v>5.5555555555555554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76108.290000000008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13</v>
      </c>
      <c r="X86" s="3"/>
      <c r="Y86" s="4">
        <f t="shared" si="21"/>
        <v>9.7222222222222232</v>
      </c>
      <c r="Z86" s="4">
        <v>20026.57</v>
      </c>
      <c r="AA86" s="4">
        <f t="shared" si="22"/>
        <v>27732.83</v>
      </c>
      <c r="AB86" s="4">
        <f t="shared" si="18"/>
        <v>138.48017908208945</v>
      </c>
      <c r="AC86" s="4">
        <v>27732.83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8</v>
      </c>
      <c r="X90" s="3"/>
      <c r="Y90" s="4">
        <f t="shared" si="21"/>
        <v>9.5238095238095237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6</v>
      </c>
      <c r="X94" s="3"/>
      <c r="Y94" s="4">
        <f t="shared" si="21"/>
        <v>4.2553191489361701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21345.66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9</v>
      </c>
      <c r="X95" s="3"/>
      <c r="Y95" s="4">
        <f t="shared" si="21"/>
        <v>19.230769230769234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>
        <v>2</v>
      </c>
      <c r="X96" s="3"/>
      <c r="Y96" s="4">
        <f t="shared" si="21"/>
        <v>0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25067.25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7</v>
      </c>
      <c r="X100" s="3"/>
      <c r="Y100" s="4">
        <f t="shared" si="21"/>
        <v>16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2644677.9500000011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179</v>
      </c>
      <c r="W101" s="9">
        <f>SUM(W7:W100)</f>
        <v>444</v>
      </c>
      <c r="X101" s="9">
        <f>SUM(X7:X100)</f>
        <v>2</v>
      </c>
      <c r="Y101" s="4">
        <f>IF(H101=0,0,V101/H101)*100</f>
        <v>6.239107703032416</v>
      </c>
      <c r="Z101" s="10">
        <f>SUM(Z7:Z100)</f>
        <v>433311.67000000016</v>
      </c>
      <c r="AA101" s="10">
        <f>SUM(AA7:AA100)</f>
        <v>982233.53000000026</v>
      </c>
      <c r="AB101" s="4">
        <f t="shared" si="18"/>
        <v>226.68060844057118</v>
      </c>
      <c r="AC101" s="10">
        <f>SUM(AC7:AC100)</f>
        <v>982233.53000000014</v>
      </c>
      <c r="AD101" s="4">
        <f t="shared" si="19"/>
        <v>99.999999999999986</v>
      </c>
      <c r="AE101" s="10">
        <f>SUM(AE7:AE100)</f>
        <v>1.2221335055073723E-11</v>
      </c>
      <c r="AF101" s="4">
        <f t="shared" si="24"/>
        <v>1.24423924472154E-15</v>
      </c>
    </row>
  </sheetData>
  <sheetProtection algorithmName="SHA-512" hashValue="Fxro0yoJYkww/L3ihxmYIN6dQjYQ56CqUftnk2Qp5nxD61Rde7StwITB66SOPtNQY6LdLaX8XoW0nGeosHrzUA==" saltValue="U3FrjJeGe6vpaFwjp0+nWQ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1" zoomScale="80" zoomScaleNormal="80" zoomScaleSheetLayoutView="130" workbookViewId="0">
      <selection activeCell="K2" sqref="K2:U2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(гр."&amp;V6&amp;"/гр."&amp;'29.06.2015'!H6&amp;"*100)"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112093.15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14</v>
      </c>
      <c r="X7" s="3"/>
      <c r="Y7" s="4">
        <f>IF(H7=0,0,V7/H7)*100</f>
        <v>2.0618556701030926</v>
      </c>
      <c r="Z7" s="4">
        <v>20503.34</v>
      </c>
      <c r="AA7" s="4">
        <f>SUM(Z7, T7)</f>
        <v>44145.599999999999</v>
      </c>
      <c r="AB7" s="4">
        <f t="shared" ref="AB7:AB70" si="5">IF(Z7=0,0,AA7/Z7)*100</f>
        <v>215.30931058061759</v>
      </c>
      <c r="AC7" s="4">
        <v>44145.599999999999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36941.06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8</v>
      </c>
      <c r="X9" s="3">
        <v>1</v>
      </c>
      <c r="Y9" s="4">
        <f t="shared" si="10"/>
        <v>4.1666666666666661</v>
      </c>
      <c r="Z9" s="4">
        <v>5578.98</v>
      </c>
      <c r="AA9" s="4">
        <f t="shared" si="11"/>
        <v>13494.25</v>
      </c>
      <c r="AB9" s="4">
        <f t="shared" si="5"/>
        <v>241.87665128751138</v>
      </c>
      <c r="AC9" s="4">
        <v>13494.25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>
        <v>3</v>
      </c>
      <c r="X11" s="3"/>
      <c r="Y11" s="4">
        <f t="shared" si="10"/>
        <v>0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81122.010000000009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16</v>
      </c>
      <c r="X16" s="3"/>
      <c r="Y16" s="4">
        <f t="shared" si="10"/>
        <v>3.8461538461538463</v>
      </c>
      <c r="Z16" s="4">
        <v>18012.150000000001</v>
      </c>
      <c r="AA16" s="4">
        <f t="shared" si="11"/>
        <v>30496.61</v>
      </c>
      <c r="AB16" s="4">
        <f t="shared" si="5"/>
        <v>169.31132596608401</v>
      </c>
      <c r="AC16" s="4">
        <v>30496.61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/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6</v>
      </c>
      <c r="X21" s="3"/>
      <c r="Y21" s="4">
        <f t="shared" si="10"/>
        <v>3.0303030303030303</v>
      </c>
      <c r="Z21" s="4">
        <v>5426.05</v>
      </c>
      <c r="AA21" s="4">
        <f t="shared" si="11"/>
        <v>10841.58</v>
      </c>
      <c r="AB21" s="4">
        <f t="shared" si="5"/>
        <v>199.80612047437822</v>
      </c>
      <c r="AC21" s="4">
        <v>10841.58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12865.970000000001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5</v>
      </c>
      <c r="X30" s="3"/>
      <c r="Y30" s="4">
        <f t="shared" si="10"/>
        <v>17.647058823529413</v>
      </c>
      <c r="Z30" s="4">
        <v>1411.37</v>
      </c>
      <c r="AA30" s="4">
        <f t="shared" si="11"/>
        <v>6711.3499999999995</v>
      </c>
      <c r="AB30" s="4">
        <f t="shared" si="5"/>
        <v>475.52023920020974</v>
      </c>
      <c r="AC30" s="4">
        <v>6711.35</v>
      </c>
      <c r="AD30" s="4">
        <f t="shared" si="6"/>
        <v>100.00000000000003</v>
      </c>
      <c r="AE30" s="4">
        <f t="shared" si="12"/>
        <v>-9.0949470177292824E-13</v>
      </c>
      <c r="AF30" s="4">
        <f t="shared" si="13"/>
        <v>-1.3551590987996876E-14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22832.1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8136.88</v>
      </c>
      <c r="AD34" s="4">
        <f t="shared" si="6"/>
        <v>100.00000000000003</v>
      </c>
      <c r="AE34" s="4">
        <f t="shared" si="12"/>
        <v>-9.0949470177292824E-13</v>
      </c>
      <c r="AF34" s="4">
        <f t="shared" si="13"/>
        <v>-1.1177437811211769E-14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52751.710000000006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8</v>
      </c>
      <c r="W36" s="3">
        <v>14</v>
      </c>
      <c r="X36" s="3"/>
      <c r="Y36" s="4">
        <f t="shared" si="10"/>
        <v>14.814814814814813</v>
      </c>
      <c r="Z36" s="4">
        <v>11104.21</v>
      </c>
      <c r="AA36" s="4">
        <f t="shared" si="11"/>
        <v>20614.900000000001</v>
      </c>
      <c r="AB36" s="4">
        <f t="shared" si="5"/>
        <v>185.64940684659243</v>
      </c>
      <c r="AC36" s="4">
        <v>20614.900000000001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19482.89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6</v>
      </c>
      <c r="X37" s="3"/>
      <c r="Y37" s="4">
        <f t="shared" si="10"/>
        <v>5.7142857142857144</v>
      </c>
      <c r="Z37" s="4">
        <v>9514.4699999999993</v>
      </c>
      <c r="AA37" s="4">
        <f t="shared" si="11"/>
        <v>9514.4699999999993</v>
      </c>
      <c r="AB37" s="4">
        <f t="shared" si="5"/>
        <v>100</v>
      </c>
      <c r="AC37" s="4">
        <v>9514.4699999999993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7</v>
      </c>
      <c r="X39" s="3"/>
      <c r="Y39" s="4">
        <f t="shared" si="10"/>
        <v>3.7037037037037033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14</v>
      </c>
      <c r="X42" s="3"/>
      <c r="Y42" s="4">
        <f t="shared" si="10"/>
        <v>20.689655172413794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31397.47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35402.15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14</v>
      </c>
      <c r="X46" s="3"/>
      <c r="Y46" s="4">
        <f t="shared" si="10"/>
        <v>19.444444444444446</v>
      </c>
      <c r="Z46" s="4">
        <v>13342.51</v>
      </c>
      <c r="AA46" s="4">
        <f t="shared" si="11"/>
        <v>13342.51</v>
      </c>
      <c r="AB46" s="4">
        <f t="shared" si="5"/>
        <v>100</v>
      </c>
      <c r="AC46" s="4">
        <v>13342.51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3</v>
      </c>
      <c r="X55" s="3"/>
      <c r="Y55" s="4">
        <f t="shared" si="10"/>
        <v>2.5</v>
      </c>
      <c r="Z55" s="4">
        <v>5970.67</v>
      </c>
      <c r="AA55" s="4">
        <f t="shared" si="11"/>
        <v>14690.710000000001</v>
      </c>
      <c r="AB55" s="4">
        <f t="shared" si="5"/>
        <v>246.04793096922123</v>
      </c>
      <c r="AC55" s="4">
        <v>14690.71</v>
      </c>
      <c r="AD55" s="4">
        <f t="shared" si="6"/>
        <v>99.999999999999986</v>
      </c>
      <c r="AE55" s="4">
        <f t="shared" si="12"/>
        <v>1.8189894035458565E-12</v>
      </c>
      <c r="AF55" s="4">
        <f t="shared" si="13"/>
        <v>1.2381902600662979E-14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74522.13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4</v>
      </c>
      <c r="X58" s="3"/>
      <c r="Y58" s="4">
        <f t="shared" si="10"/>
        <v>1.8518518518518516</v>
      </c>
      <c r="Z58" s="4">
        <v>3166.57</v>
      </c>
      <c r="AA58" s="4">
        <f t="shared" si="11"/>
        <v>27654.94</v>
      </c>
      <c r="AB58" s="4">
        <f t="shared" si="5"/>
        <v>873.34055460640366</v>
      </c>
      <c r="AC58" s="4">
        <v>27654.94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4</v>
      </c>
      <c r="X59" s="3"/>
      <c r="Y59" s="4">
        <f t="shared" si="10"/>
        <v>3.0303030303030303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69403.070000000007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15</v>
      </c>
      <c r="X63" s="3"/>
      <c r="Y63" s="4">
        <f t="shared" si="10"/>
        <v>6.5217391304347823</v>
      </c>
      <c r="Z63" s="4">
        <v>27334.2</v>
      </c>
      <c r="AA63" s="4">
        <f t="shared" si="11"/>
        <v>37039.550000000003</v>
      </c>
      <c r="AB63" s="4">
        <f t="shared" si="5"/>
        <v>135.5062522407826</v>
      </c>
      <c r="AC63" s="4">
        <v>37039.550000000003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25002.699999999997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9</v>
      </c>
      <c r="X64" s="3"/>
      <c r="Y64" s="4">
        <f t="shared" si="10"/>
        <v>15.151515151515152</v>
      </c>
      <c r="Z64" s="4">
        <v>5559.45</v>
      </c>
      <c r="AA64" s="4">
        <f t="shared" si="11"/>
        <v>9701.2999999999993</v>
      </c>
      <c r="AB64" s="4">
        <f t="shared" si="5"/>
        <v>174.50107474660263</v>
      </c>
      <c r="AC64" s="4">
        <v>9701.2999999999993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42984.11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8</v>
      </c>
      <c r="X69" s="3"/>
      <c r="Y69" s="4">
        <f t="shared" si="10"/>
        <v>12.903225806451612</v>
      </c>
      <c r="Z69" s="4">
        <v>6561.38</v>
      </c>
      <c r="AA69" s="4">
        <f t="shared" si="11"/>
        <v>17599.91</v>
      </c>
      <c r="AB69" s="4">
        <f t="shared" si="5"/>
        <v>268.23488351535804</v>
      </c>
      <c r="AC69" s="4">
        <v>17599.91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7</v>
      </c>
      <c r="X70" s="3"/>
      <c r="Y70" s="4">
        <f t="shared" si="10"/>
        <v>7.6923076923076925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14644.67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11</v>
      </c>
      <c r="X77" s="3"/>
      <c r="Y77" s="4">
        <f t="shared" si="21"/>
        <v>33.333333333333329</v>
      </c>
      <c r="Z77" s="4">
        <v>4678.9399999999996</v>
      </c>
      <c r="AA77" s="4">
        <f t="shared" si="22"/>
        <v>8918.52</v>
      </c>
      <c r="AB77" s="4">
        <f t="shared" si="18"/>
        <v>190.60983898062383</v>
      </c>
      <c r="AC77" s="4">
        <v>8918.52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17046.690000000002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11</v>
      </c>
      <c r="X83" s="3"/>
      <c r="Y83" s="4">
        <f t="shared" si="21"/>
        <v>25</v>
      </c>
      <c r="Z83" s="4">
        <v>4273.3599999999997</v>
      </c>
      <c r="AA83" s="4">
        <f t="shared" si="22"/>
        <v>9661.1899999999987</v>
      </c>
      <c r="AB83" s="4">
        <f t="shared" si="18"/>
        <v>226.07947844319222</v>
      </c>
      <c r="AC83" s="4">
        <v>9661.19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-1.8827798682624571E-14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6</v>
      </c>
      <c r="X84" s="3"/>
      <c r="Y84" s="4">
        <f t="shared" si="21"/>
        <v>1.8867924528301887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5</v>
      </c>
      <c r="X85" s="3"/>
      <c r="Y85" s="4">
        <f t="shared" si="21"/>
        <v>5.5555555555555554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76108.290000000008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13</v>
      </c>
      <c r="X86" s="3"/>
      <c r="Y86" s="4">
        <f t="shared" si="21"/>
        <v>9.7222222222222232</v>
      </c>
      <c r="Z86" s="4">
        <v>20026.57</v>
      </c>
      <c r="AA86" s="4">
        <f t="shared" si="22"/>
        <v>27732.83</v>
      </c>
      <c r="AB86" s="4">
        <f t="shared" si="18"/>
        <v>138.48017908208945</v>
      </c>
      <c r="AC86" s="4">
        <v>27732.83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4</v>
      </c>
      <c r="X87" s="3"/>
      <c r="Y87" s="4">
        <f t="shared" si="21"/>
        <v>7.1428571428571423</v>
      </c>
      <c r="Z87" s="4">
        <v>1027.6099999999999</v>
      </c>
      <c r="AA87" s="4">
        <f t="shared" si="22"/>
        <v>1027.6099999999999</v>
      </c>
      <c r="AB87" s="4">
        <f t="shared" si="18"/>
        <v>100</v>
      </c>
      <c r="AC87" s="4">
        <v>1027.6099999999999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8</v>
      </c>
      <c r="X90" s="3"/>
      <c r="Y90" s="4">
        <f t="shared" si="21"/>
        <v>9.5238095238095237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6</v>
      </c>
      <c r="X94" s="3"/>
      <c r="Y94" s="4">
        <f t="shared" si="21"/>
        <v>4.2553191489361701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21345.66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9</v>
      </c>
      <c r="X95" s="3"/>
      <c r="Y95" s="4">
        <f t="shared" si="21"/>
        <v>19.230769230769234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>
        <v>2</v>
      </c>
      <c r="X96" s="3"/>
      <c r="Y96" s="4">
        <f t="shared" si="21"/>
        <v>0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25067.25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7</v>
      </c>
      <c r="X100" s="3"/>
      <c r="Y100" s="4">
        <f t="shared" si="21"/>
        <v>16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2644677.9500000011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179</v>
      </c>
      <c r="W101" s="9">
        <f>SUM(W7:W100)</f>
        <v>444</v>
      </c>
      <c r="X101" s="9">
        <f>SUM(X7:X100)</f>
        <v>2</v>
      </c>
      <c r="Y101" s="4">
        <f>IF(H101=0,0,V101/H101)*100</f>
        <v>6.239107703032416</v>
      </c>
      <c r="Z101" s="10">
        <f>SUM(Z7:Z100)</f>
        <v>433311.67000000016</v>
      </c>
      <c r="AA101" s="10">
        <f>SUM(AA7:AA100)</f>
        <v>982233.53000000026</v>
      </c>
      <c r="AB101" s="4">
        <f t="shared" si="18"/>
        <v>226.68060844057118</v>
      </c>
      <c r="AC101" s="10">
        <f>SUM(AC7:AC100)</f>
        <v>982233.53000000014</v>
      </c>
      <c r="AD101" s="4">
        <f t="shared" si="19"/>
        <v>99.999999999999986</v>
      </c>
      <c r="AE101" s="10">
        <f>SUM(AE7:AE100)</f>
        <v>1.2221335055073723E-11</v>
      </c>
      <c r="AF101" s="4">
        <f t="shared" si="24"/>
        <v>1.24423924472154E-15</v>
      </c>
    </row>
  </sheetData>
  <sheetProtection algorithmName="SHA-512" hashValue="vsXCkrmmIhCBzLBMQY5xRehusvGhMZgEiiIyKxibYQX4sper+2mng63uiW050y/5GqnPoFuIhvyVSiMPu2LDmA==" saltValue="DCRFgCAY4c4MgRUkNeSobQ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0" zoomScaleNormal="80" zoomScaleSheetLayoutView="130" workbookViewId="0">
      <selection activeCell="AC59" sqref="AC59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(гр."&amp;V6&amp;"/гр."&amp;'06.07.2015'!H6&amp;"*100)"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112093.15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14</v>
      </c>
      <c r="X7" s="3"/>
      <c r="Y7" s="4">
        <f>IF(H7=0,0,V7/H7)*100</f>
        <v>2.0618556701030926</v>
      </c>
      <c r="Z7" s="4">
        <v>20503.34</v>
      </c>
      <c r="AA7" s="4">
        <f>SUM(Z7, T7)</f>
        <v>44145.599999999999</v>
      </c>
      <c r="AB7" s="4">
        <f t="shared" ref="AB7:AB70" si="5">IF(Z7=0,0,AA7/Z7)*100</f>
        <v>215.30931058061759</v>
      </c>
      <c r="AC7" s="4">
        <v>44145.599999999999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36941.06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8</v>
      </c>
      <c r="X9" s="3">
        <v>1</v>
      </c>
      <c r="Y9" s="4">
        <f t="shared" si="10"/>
        <v>4.1666666666666661</v>
      </c>
      <c r="Z9" s="4">
        <v>5578.98</v>
      </c>
      <c r="AA9" s="4">
        <f t="shared" si="11"/>
        <v>13494.25</v>
      </c>
      <c r="AB9" s="4">
        <f t="shared" si="5"/>
        <v>241.87665128751138</v>
      </c>
      <c r="AC9" s="4">
        <v>13494.25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>
        <v>3</v>
      </c>
      <c r="X11" s="3"/>
      <c r="Y11" s="4">
        <f t="shared" si="10"/>
        <v>0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81122.010000000009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16</v>
      </c>
      <c r="X16" s="3"/>
      <c r="Y16" s="4">
        <f t="shared" si="10"/>
        <v>3.8461538461538463</v>
      </c>
      <c r="Z16" s="4">
        <v>18012.150000000001</v>
      </c>
      <c r="AA16" s="4">
        <f t="shared" si="11"/>
        <v>30496.61</v>
      </c>
      <c r="AB16" s="4">
        <f t="shared" si="5"/>
        <v>169.31132596608401</v>
      </c>
      <c r="AC16" s="4">
        <v>30496.61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/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29514.019999999997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7</v>
      </c>
      <c r="X21" s="3"/>
      <c r="Y21" s="4">
        <f t="shared" si="10"/>
        <v>3.0303030303030303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10841.58</v>
      </c>
      <c r="AD21" s="4">
        <f t="shared" si="6"/>
        <v>95.062719975869513</v>
      </c>
      <c r="AE21" s="4">
        <f t="shared" si="12"/>
        <v>563.07999999999993</v>
      </c>
      <c r="AF21" s="4">
        <f t="shared" si="13"/>
        <v>4.9372800241304864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34612.31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12999.68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89068.959999999992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13</v>
      </c>
      <c r="X33" s="3"/>
      <c r="Y33" s="4">
        <f t="shared" si="10"/>
        <v>8.1081081081081088</v>
      </c>
      <c r="Z33" s="4">
        <v>8372.2000000000007</v>
      </c>
      <c r="AA33" s="4">
        <f t="shared" si="11"/>
        <v>28194.83</v>
      </c>
      <c r="AB33" s="4">
        <f t="shared" si="5"/>
        <v>336.76727741812186</v>
      </c>
      <c r="AC33" s="4">
        <v>28194.83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23444.15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6</v>
      </c>
      <c r="X34" s="3"/>
      <c r="Y34" s="4">
        <f t="shared" si="10"/>
        <v>3.7037037037037033</v>
      </c>
      <c r="Z34" s="4">
        <v>6069.21</v>
      </c>
      <c r="AA34" s="4">
        <f t="shared" si="11"/>
        <v>8748.93</v>
      </c>
      <c r="AB34" s="4">
        <f t="shared" si="5"/>
        <v>144.15269862140212</v>
      </c>
      <c r="AC34" s="4">
        <v>8748.93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52751.710000000006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16</v>
      </c>
      <c r="X36" s="3"/>
      <c r="Y36" s="4">
        <f t="shared" si="10"/>
        <v>18.518518518518519</v>
      </c>
      <c r="Z36" s="4">
        <v>11991.81</v>
      </c>
      <c r="AA36" s="4">
        <f t="shared" si="11"/>
        <v>21502.5</v>
      </c>
      <c r="AB36" s="4">
        <f t="shared" si="5"/>
        <v>179.30987899241234</v>
      </c>
      <c r="AC36" s="4">
        <v>20614.900000000001</v>
      </c>
      <c r="AD36" s="4">
        <f t="shared" si="6"/>
        <v>95.872107894430897</v>
      </c>
      <c r="AE36" s="4">
        <f t="shared" si="12"/>
        <v>887.59999999999854</v>
      </c>
      <c r="AF36" s="4">
        <f t="shared" si="13"/>
        <v>4.1278921055691127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19482.89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6</v>
      </c>
      <c r="X37" s="3"/>
      <c r="Y37" s="4">
        <f t="shared" si="10"/>
        <v>5.7142857142857144</v>
      </c>
      <c r="Z37" s="4">
        <v>9514.4699999999993</v>
      </c>
      <c r="AA37" s="4">
        <f t="shared" si="11"/>
        <v>9514.4699999999993</v>
      </c>
      <c r="AB37" s="4">
        <f t="shared" si="5"/>
        <v>100</v>
      </c>
      <c r="AC37" s="4">
        <v>9514.4699999999993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7</v>
      </c>
      <c r="X39" s="3"/>
      <c r="Y39" s="4">
        <f t="shared" si="10"/>
        <v>3.7037037037037033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14</v>
      </c>
      <c r="X42" s="3"/>
      <c r="Y42" s="4">
        <f t="shared" si="10"/>
        <v>20.689655172413794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31397.47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35402.15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14</v>
      </c>
      <c r="X46" s="3"/>
      <c r="Y46" s="4">
        <f t="shared" si="10"/>
        <v>19.444444444444446</v>
      </c>
      <c r="Z46" s="4">
        <v>13342.51</v>
      </c>
      <c r="AA46" s="4">
        <f t="shared" si="11"/>
        <v>13342.51</v>
      </c>
      <c r="AB46" s="4">
        <f t="shared" si="5"/>
        <v>100</v>
      </c>
      <c r="AC46" s="4">
        <v>13342.51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37229.85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5</v>
      </c>
      <c r="X55" s="3"/>
      <c r="Y55" s="4">
        <f t="shared" si="10"/>
        <v>2.5</v>
      </c>
      <c r="Z55" s="4">
        <v>9010.5</v>
      </c>
      <c r="AA55" s="4">
        <f t="shared" si="11"/>
        <v>17730.54</v>
      </c>
      <c r="AB55" s="4">
        <f t="shared" si="5"/>
        <v>196.77642750124855</v>
      </c>
      <c r="AC55" s="4">
        <v>14690.71</v>
      </c>
      <c r="AD55" s="4">
        <f t="shared" si="6"/>
        <v>82.855400907135362</v>
      </c>
      <c r="AE55" s="4">
        <f t="shared" si="12"/>
        <v>3039.8300000000017</v>
      </c>
      <c r="AF55" s="4">
        <f t="shared" si="13"/>
        <v>17.144599092864638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77077.22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7</v>
      </c>
      <c r="X58" s="3"/>
      <c r="Y58" s="4">
        <f t="shared" si="10"/>
        <v>1.8518518518518516</v>
      </c>
      <c r="Z58" s="4">
        <v>5721.66</v>
      </c>
      <c r="AA58" s="4">
        <f t="shared" si="11"/>
        <v>30210.03</v>
      </c>
      <c r="AB58" s="4">
        <f t="shared" si="5"/>
        <v>527.99414855129453</v>
      </c>
      <c r="AC58" s="4">
        <v>30210.03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4</v>
      </c>
      <c r="X59" s="3"/>
      <c r="Y59" s="4">
        <f t="shared" si="10"/>
        <v>3.0303030303030303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89359.28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21</v>
      </c>
      <c r="X63" s="3"/>
      <c r="Y63" s="4">
        <f t="shared" si="10"/>
        <v>6.5217391304347823</v>
      </c>
      <c r="Z63" s="4">
        <v>47290.41</v>
      </c>
      <c r="AA63" s="4">
        <f t="shared" si="11"/>
        <v>56995.76</v>
      </c>
      <c r="AB63" s="4">
        <f t="shared" si="5"/>
        <v>120.52287133903046</v>
      </c>
      <c r="AC63" s="4">
        <v>56995.76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25002.699999999997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9</v>
      </c>
      <c r="X64" s="3"/>
      <c r="Y64" s="4">
        <f t="shared" si="10"/>
        <v>15.151515151515152</v>
      </c>
      <c r="Z64" s="4">
        <v>5559.45</v>
      </c>
      <c r="AA64" s="4">
        <f t="shared" si="11"/>
        <v>9701.2999999999993</v>
      </c>
      <c r="AB64" s="4">
        <f t="shared" si="5"/>
        <v>174.50107474660263</v>
      </c>
      <c r="AC64" s="4">
        <v>9701.2999999999993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42984.11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8</v>
      </c>
      <c r="X69" s="3"/>
      <c r="Y69" s="4">
        <f t="shared" si="10"/>
        <v>12.903225806451612</v>
      </c>
      <c r="Z69" s="4">
        <v>6561.38</v>
      </c>
      <c r="AA69" s="4">
        <f t="shared" si="11"/>
        <v>17599.91</v>
      </c>
      <c r="AB69" s="4">
        <f t="shared" si="5"/>
        <v>268.23488351535804</v>
      </c>
      <c r="AC69" s="4">
        <v>17599.91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7</v>
      </c>
      <c r="X70" s="3"/>
      <c r="Y70" s="4">
        <f t="shared" si="10"/>
        <v>7.6923076923076925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17046.690000000002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11</v>
      </c>
      <c r="X83" s="3"/>
      <c r="Y83" s="4">
        <f t="shared" si="21"/>
        <v>25</v>
      </c>
      <c r="Z83" s="4">
        <v>4273.3599999999997</v>
      </c>
      <c r="AA83" s="4">
        <f t="shared" si="22"/>
        <v>9661.1899999999987</v>
      </c>
      <c r="AB83" s="4">
        <f t="shared" si="18"/>
        <v>226.07947844319222</v>
      </c>
      <c r="AC83" s="4">
        <v>9661.19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-1.8827798682624571E-14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6</v>
      </c>
      <c r="X84" s="3"/>
      <c r="Y84" s="4">
        <f t="shared" si="21"/>
        <v>1.8867924528301887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5</v>
      </c>
      <c r="X85" s="3"/>
      <c r="Y85" s="4">
        <f t="shared" si="21"/>
        <v>5.5555555555555554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76108.290000000008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13</v>
      </c>
      <c r="X86" s="3"/>
      <c r="Y86" s="4">
        <f t="shared" si="21"/>
        <v>9.7222222222222232</v>
      </c>
      <c r="Z86" s="4">
        <v>20026.57</v>
      </c>
      <c r="AA86" s="4">
        <f t="shared" si="22"/>
        <v>27732.83</v>
      </c>
      <c r="AB86" s="4">
        <f t="shared" si="18"/>
        <v>138.48017908208945</v>
      </c>
      <c r="AC86" s="4">
        <v>27732.83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13636.25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7</v>
      </c>
      <c r="X87" s="3"/>
      <c r="Y87" s="4">
        <f t="shared" si="21"/>
        <v>7.1428571428571423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1027.6099999999999</v>
      </c>
      <c r="AD87" s="4">
        <f t="shared" si="19"/>
        <v>33.048498102527816</v>
      </c>
      <c r="AE87" s="4">
        <f t="shared" si="23"/>
        <v>2081.79</v>
      </c>
      <c r="AF87" s="4">
        <f t="shared" si="24"/>
        <v>66.95150189747217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8</v>
      </c>
      <c r="X90" s="3"/>
      <c r="Y90" s="4">
        <f t="shared" si="21"/>
        <v>9.5238095238095237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6</v>
      </c>
      <c r="X94" s="3"/>
      <c r="Y94" s="4">
        <f t="shared" si="21"/>
        <v>4.2553191489361701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21345.66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9</v>
      </c>
      <c r="X95" s="3"/>
      <c r="Y95" s="4">
        <f t="shared" si="21"/>
        <v>19.230769230769234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>
        <v>2</v>
      </c>
      <c r="X96" s="3"/>
      <c r="Y96" s="4">
        <f t="shared" si="21"/>
        <v>0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25067.25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7</v>
      </c>
      <c r="X100" s="3"/>
      <c r="Y100" s="4">
        <f t="shared" si="21"/>
        <v>16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2669726.4600000009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182</v>
      </c>
      <c r="W101" s="9">
        <f>SUM(W7:W100)</f>
        <v>467</v>
      </c>
      <c r="X101" s="9">
        <f>SUM(X7:X100)</f>
        <v>2</v>
      </c>
      <c r="Y101" s="4">
        <f>IF(H101=0,0,V101/H101)*100</f>
        <v>6.3436737539212267</v>
      </c>
      <c r="Z101" s="10">
        <f>SUM(Z7:Z100)</f>
        <v>464932.48000000016</v>
      </c>
      <c r="AA101" s="10">
        <f>SUM(AA7:AA100)</f>
        <v>1013854.3400000004</v>
      </c>
      <c r="AB101" s="4">
        <f t="shared" si="18"/>
        <v>218.06485535276008</v>
      </c>
      <c r="AC101" s="10">
        <f>SUM(AC7:AC100)</f>
        <v>1007282.0400000002</v>
      </c>
      <c r="AD101" s="4">
        <f t="shared" si="19"/>
        <v>99.351751061202705</v>
      </c>
      <c r="AE101" s="10">
        <f>SUM(AE7:AE100)</f>
        <v>6572.3000000000147</v>
      </c>
      <c r="AF101" s="4">
        <f t="shared" si="24"/>
        <v>0.64824893879726475</v>
      </c>
    </row>
  </sheetData>
  <sheetProtection algorithmName="SHA-512" hashValue="o3KYzFePUgGijawmw/0zQqYDNTJbK0iG97eKSWYIzUArZlMGi/Igdei5gcsgiXTOZuDFmvmjxCU/TTOwpeTT/w==" saltValue="0fwr9HSnr9tgqVpy9Z1aJw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0" zoomScaleNormal="80" zoomScaleSheetLayoutView="130" workbookViewId="0">
      <selection activeCell="AC88" sqref="AC88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289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(гр."&amp;V6&amp;"/гр."&amp;'13.07.2015'!H6&amp;"*100)"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113836.86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16</v>
      </c>
      <c r="X7" s="3"/>
      <c r="Y7" s="4">
        <f>IF(H7=0,0,V7/H7)*100</f>
        <v>2.0618556701030926</v>
      </c>
      <c r="Z7" s="4">
        <v>22247.05</v>
      </c>
      <c r="AA7" s="4">
        <f>SUM(Z7, T7)</f>
        <v>45889.31</v>
      </c>
      <c r="AB7" s="4">
        <f t="shared" ref="AB7:AB70" si="5">IF(Z7=0,0,AA7/Z7)*100</f>
        <v>206.27143823563125</v>
      </c>
      <c r="AC7" s="4">
        <v>45889.31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9</v>
      </c>
      <c r="X9" s="3">
        <v>1</v>
      </c>
      <c r="Y9" s="4">
        <f t="shared" si="10"/>
        <v>4.1666666666666661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>
        <v>3</v>
      </c>
      <c r="X11" s="3"/>
      <c r="Y11" s="4">
        <f t="shared" si="10"/>
        <v>0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81122.010000000009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16</v>
      </c>
      <c r="X16" s="3"/>
      <c r="Y16" s="4">
        <f t="shared" si="10"/>
        <v>3.8461538461538463</v>
      </c>
      <c r="Z16" s="4">
        <v>18012.150000000001</v>
      </c>
      <c r="AA16" s="4">
        <f t="shared" si="11"/>
        <v>30496.61</v>
      </c>
      <c r="AB16" s="4">
        <f t="shared" si="5"/>
        <v>169.31132596608401</v>
      </c>
      <c r="AC16" s="4">
        <v>30496.61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/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7</v>
      </c>
      <c r="X21" s="3"/>
      <c r="Y21" s="4">
        <f t="shared" si="10"/>
        <v>3.0303030303030303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7</v>
      </c>
      <c r="X27" s="3"/>
      <c r="Y27" s="4">
        <f t="shared" si="10"/>
        <v>9.0909090909090917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94623.89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16</v>
      </c>
      <c r="X33" s="3"/>
      <c r="Y33" s="4">
        <f t="shared" si="10"/>
        <v>8.1081081081081088</v>
      </c>
      <c r="Z33" s="4">
        <v>13927.13</v>
      </c>
      <c r="AA33" s="4">
        <f t="shared" si="11"/>
        <v>33749.760000000002</v>
      </c>
      <c r="AB33" s="4">
        <f t="shared" si="5"/>
        <v>242.33104738736557</v>
      </c>
      <c r="AC33" s="4">
        <v>33749.760000000002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23444.15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6</v>
      </c>
      <c r="X34" s="3"/>
      <c r="Y34" s="4">
        <f t="shared" si="10"/>
        <v>3.7037037037037033</v>
      </c>
      <c r="Z34" s="4">
        <v>6069.21</v>
      </c>
      <c r="AA34" s="4">
        <f t="shared" si="11"/>
        <v>8748.93</v>
      </c>
      <c r="AB34" s="4">
        <f t="shared" si="5"/>
        <v>144.15269862140212</v>
      </c>
      <c r="AC34" s="4">
        <v>8748.93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53639.31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16</v>
      </c>
      <c r="X36" s="3"/>
      <c r="Y36" s="4">
        <f t="shared" si="10"/>
        <v>18.518518518518519</v>
      </c>
      <c r="Z36" s="4">
        <v>11991.81</v>
      </c>
      <c r="AA36" s="4">
        <f t="shared" si="11"/>
        <v>21502.5</v>
      </c>
      <c r="AB36" s="4">
        <f t="shared" si="5"/>
        <v>179.30987899241234</v>
      </c>
      <c r="AC36" s="4">
        <v>21502.5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19482.89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6</v>
      </c>
      <c r="X37" s="3"/>
      <c r="Y37" s="4">
        <f t="shared" si="10"/>
        <v>5.7142857142857144</v>
      </c>
      <c r="Z37" s="4">
        <v>9514.4699999999993</v>
      </c>
      <c r="AA37" s="4">
        <f t="shared" si="11"/>
        <v>9514.4699999999993</v>
      </c>
      <c r="AB37" s="4">
        <f t="shared" si="5"/>
        <v>100</v>
      </c>
      <c r="AC37" s="4">
        <v>9514.4699999999993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7</v>
      </c>
      <c r="X39" s="3"/>
      <c r="Y39" s="4">
        <f t="shared" si="10"/>
        <v>3.7037037037037033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14</v>
      </c>
      <c r="X42" s="3"/>
      <c r="Y42" s="4">
        <f t="shared" si="10"/>
        <v>20.689655172413794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31397.47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41314.31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17</v>
      </c>
      <c r="X46" s="3"/>
      <c r="Y46" s="4">
        <f t="shared" si="10"/>
        <v>19.444444444444446</v>
      </c>
      <c r="Z46" s="4">
        <v>19254.669999999998</v>
      </c>
      <c r="AA46" s="4">
        <f t="shared" si="11"/>
        <v>19254.669999999998</v>
      </c>
      <c r="AB46" s="4">
        <f t="shared" si="5"/>
        <v>100</v>
      </c>
      <c r="AC46" s="4">
        <v>19254.669999999998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60024.55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5</v>
      </c>
      <c r="X50" s="3"/>
      <c r="Y50" s="4">
        <f t="shared" si="10"/>
        <v>1.4705882352941175</v>
      </c>
      <c r="Z50" s="4">
        <v>13474.64</v>
      </c>
      <c r="AA50" s="4">
        <f t="shared" si="11"/>
        <v>20313.75</v>
      </c>
      <c r="AB50" s="4">
        <f t="shared" si="5"/>
        <v>150.75541906870981</v>
      </c>
      <c r="AC50" s="4">
        <v>20313.75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40269.68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5</v>
      </c>
      <c r="X55" s="3"/>
      <c r="Y55" s="4">
        <f t="shared" si="10"/>
        <v>2.5</v>
      </c>
      <c r="Z55" s="4">
        <v>9010.5</v>
      </c>
      <c r="AA55" s="4">
        <f t="shared" si="11"/>
        <v>17730.54</v>
      </c>
      <c r="AB55" s="4">
        <f t="shared" si="5"/>
        <v>196.77642750124855</v>
      </c>
      <c r="AC55" s="4">
        <v>17730.54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77077.22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7</v>
      </c>
      <c r="X58" s="3"/>
      <c r="Y58" s="4">
        <f t="shared" si="10"/>
        <v>1.8518518518518516</v>
      </c>
      <c r="Z58" s="4">
        <v>5721.66</v>
      </c>
      <c r="AA58" s="4">
        <f t="shared" si="11"/>
        <v>30210.03</v>
      </c>
      <c r="AB58" s="4">
        <f t="shared" si="5"/>
        <v>527.99414855129453</v>
      </c>
      <c r="AC58" s="4">
        <v>30210.03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4</v>
      </c>
      <c r="X59" s="3"/>
      <c r="Y59" s="4">
        <f t="shared" si="10"/>
        <v>3.0303030303030303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89359.28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21</v>
      </c>
      <c r="X63" s="3"/>
      <c r="Y63" s="4">
        <f t="shared" si="10"/>
        <v>6.5217391304347823</v>
      </c>
      <c r="Z63" s="4">
        <v>47290.41</v>
      </c>
      <c r="AA63" s="4">
        <f t="shared" si="11"/>
        <v>56995.76</v>
      </c>
      <c r="AB63" s="4">
        <f t="shared" si="5"/>
        <v>120.52287133903046</v>
      </c>
      <c r="AC63" s="4">
        <v>56995.76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25002.699999999997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9</v>
      </c>
      <c r="X64" s="3"/>
      <c r="Y64" s="4">
        <f t="shared" si="10"/>
        <v>15.151515151515152</v>
      </c>
      <c r="Z64" s="4">
        <v>5559.45</v>
      </c>
      <c r="AA64" s="4">
        <f t="shared" si="11"/>
        <v>9701.2999999999993</v>
      </c>
      <c r="AB64" s="4">
        <f t="shared" si="5"/>
        <v>174.50107474660263</v>
      </c>
      <c r="AC64" s="4">
        <v>9701.2999999999993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10</v>
      </c>
      <c r="X69" s="3"/>
      <c r="Y69" s="4">
        <f t="shared" si="10"/>
        <v>12.903225806451612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7</v>
      </c>
      <c r="X70" s="3"/>
      <c r="Y70" s="4">
        <f t="shared" si="10"/>
        <v>7.6923076923076925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18386.489999999998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12</v>
      </c>
      <c r="X83" s="3"/>
      <c r="Y83" s="4">
        <f t="shared" si="21"/>
        <v>25</v>
      </c>
      <c r="Z83" s="4">
        <v>5613.16</v>
      </c>
      <c r="AA83" s="4">
        <f t="shared" si="22"/>
        <v>11000.99</v>
      </c>
      <c r="AB83" s="4">
        <f t="shared" si="18"/>
        <v>195.98568364343791</v>
      </c>
      <c r="AC83" s="4">
        <v>11000.99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6</v>
      </c>
      <c r="X84" s="3"/>
      <c r="Y84" s="4">
        <f t="shared" si="21"/>
        <v>1.8867924528301887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5</v>
      </c>
      <c r="X85" s="3"/>
      <c r="Y85" s="4">
        <f t="shared" si="21"/>
        <v>5.5555555555555554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76108.290000000008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13</v>
      </c>
      <c r="X86" s="3"/>
      <c r="Y86" s="4">
        <f t="shared" si="21"/>
        <v>9.7222222222222232</v>
      </c>
      <c r="Z86" s="4">
        <v>20026.57</v>
      </c>
      <c r="AA86" s="4">
        <f t="shared" si="22"/>
        <v>27732.83</v>
      </c>
      <c r="AB86" s="4">
        <f t="shared" si="18"/>
        <v>138.48017908208945</v>
      </c>
      <c r="AC86" s="4">
        <v>27732.83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7</v>
      </c>
      <c r="X87" s="3"/>
      <c r="Y87" s="4">
        <f t="shared" si="21"/>
        <v>7.1428571428571423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8</v>
      </c>
      <c r="X90" s="3"/>
      <c r="Y90" s="4">
        <f t="shared" si="21"/>
        <v>9.5238095238095237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6</v>
      </c>
      <c r="X94" s="3"/>
      <c r="Y94" s="4">
        <f t="shared" si="21"/>
        <v>4.2553191489361701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21345.66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9</v>
      </c>
      <c r="X95" s="3"/>
      <c r="Y95" s="4">
        <f t="shared" si="21"/>
        <v>19.230769230769234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>
        <v>2</v>
      </c>
      <c r="X96" s="3"/>
      <c r="Y96" s="4">
        <f t="shared" si="21"/>
        <v>0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25067.25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7</v>
      </c>
      <c r="X100" s="3"/>
      <c r="Y100" s="4">
        <f t="shared" si="21"/>
        <v>16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2701639.8100000015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182</v>
      </c>
      <c r="W101" s="9">
        <f>SUM(W7:W100)</f>
        <v>481</v>
      </c>
      <c r="X101" s="9">
        <f>SUM(X7:X100)</f>
        <v>2</v>
      </c>
      <c r="Y101" s="4">
        <f>IF(H101=0,0,V101/H101)*100</f>
        <v>6.3436737539212267</v>
      </c>
      <c r="Z101" s="10">
        <f>SUM(Z7:Z100)</f>
        <v>490273.53000000014</v>
      </c>
      <c r="AA101" s="10">
        <f>SUM(AA7:AA100)</f>
        <v>1039195.3900000002</v>
      </c>
      <c r="AB101" s="4">
        <f t="shared" si="18"/>
        <v>211.96236925130341</v>
      </c>
      <c r="AC101" s="10">
        <f>SUM(AC7:AC100)</f>
        <v>1039195.3900000002</v>
      </c>
      <c r="AD101" s="4">
        <f t="shared" si="19"/>
        <v>100</v>
      </c>
      <c r="AE101" s="10">
        <f>SUM(AE7:AE100)</f>
        <v>1.5859313862165436E-11</v>
      </c>
      <c r="AF101" s="4">
        <f t="shared" si="24"/>
        <v>1.5261147244086054E-15</v>
      </c>
    </row>
  </sheetData>
  <sheetProtection algorithmName="SHA-512" hashValue="DGMOxc2X7QrecKXLJuvqeO/mDE4cD3iZ3HIuMbvYhktR9BYPncOzLR+ZiN/OLgKcJA+H3ObJr1370eIK5NMS3Q==" saltValue="WKOzlzTL36PwhizUIEZ/9g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4" zoomScale="80" zoomScaleNormal="80" zoomScaleSheetLayoutView="130" workbookViewId="0">
      <selection activeCell="V7" sqref="V7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(гр."&amp;V6&amp;"/гр."&amp;'20.07.2015'!H6&amp;"*100)"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113836.86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16</v>
      </c>
      <c r="X7" s="3"/>
      <c r="Y7" s="4">
        <f>IF(H7=0,0,V7/H7)*100</f>
        <v>2.0618556701030926</v>
      </c>
      <c r="Z7" s="4">
        <v>22247.05</v>
      </c>
      <c r="AA7" s="4">
        <f>SUM(Z7, T7)</f>
        <v>45889.31</v>
      </c>
      <c r="AB7" s="4">
        <f t="shared" ref="AB7:AB70" si="5">IF(Z7=0,0,AA7/Z7)*100</f>
        <v>206.27143823563125</v>
      </c>
      <c r="AC7" s="4">
        <v>45889.31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9</v>
      </c>
      <c r="X9" s="3">
        <v>1</v>
      </c>
      <c r="Y9" s="4">
        <f t="shared" si="10"/>
        <v>4.1666666666666661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>
        <v>3</v>
      </c>
      <c r="X11" s="3"/>
      <c r="Y11" s="4">
        <f t="shared" si="10"/>
        <v>0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81122.010000000009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16</v>
      </c>
      <c r="X16" s="3"/>
      <c r="Y16" s="4">
        <f t="shared" si="10"/>
        <v>3.8461538461538463</v>
      </c>
      <c r="Z16" s="4">
        <v>18012.150000000001</v>
      </c>
      <c r="AA16" s="4">
        <f t="shared" si="11"/>
        <v>30496.61</v>
      </c>
      <c r="AB16" s="4">
        <f t="shared" si="5"/>
        <v>169.31132596608401</v>
      </c>
      <c r="AC16" s="4">
        <v>30496.61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/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6</v>
      </c>
      <c r="W19" s="3">
        <v>11</v>
      </c>
      <c r="X19" s="3"/>
      <c r="Y19" s="4">
        <f t="shared" si="10"/>
        <v>5.0847457627118651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/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1</v>
      </c>
      <c r="W21" s="3">
        <v>7</v>
      </c>
      <c r="X21" s="3"/>
      <c r="Y21" s="4">
        <f t="shared" si="10"/>
        <v>3.0303030303030303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10</v>
      </c>
      <c r="X22" s="3"/>
      <c r="Y22" s="4">
        <f t="shared" si="10"/>
        <v>7.5471698113207548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5</v>
      </c>
      <c r="W23" s="3">
        <v>8</v>
      </c>
      <c r="X23" s="3"/>
      <c r="Y23" s="4">
        <f t="shared" si="10"/>
        <v>14.285714285714285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7</v>
      </c>
      <c r="X27" s="3"/>
      <c r="Y27" s="4">
        <f t="shared" si="10"/>
        <v>9.0909090909090917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94623.89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6</v>
      </c>
      <c r="W33" s="3">
        <v>16</v>
      </c>
      <c r="X33" s="3"/>
      <c r="Y33" s="4">
        <f t="shared" si="10"/>
        <v>8.1081081081081088</v>
      </c>
      <c r="Z33" s="4">
        <v>13927.13</v>
      </c>
      <c r="AA33" s="4">
        <f t="shared" si="11"/>
        <v>33749.760000000002</v>
      </c>
      <c r="AB33" s="4">
        <f t="shared" si="5"/>
        <v>242.33104738736557</v>
      </c>
      <c r="AC33" s="4">
        <v>33749.760000000002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23444.15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6</v>
      </c>
      <c r="X34" s="3"/>
      <c r="Y34" s="4">
        <f t="shared" si="10"/>
        <v>3.7037037037037033</v>
      </c>
      <c r="Z34" s="4">
        <v>6069.21</v>
      </c>
      <c r="AA34" s="4">
        <f t="shared" si="11"/>
        <v>8748.93</v>
      </c>
      <c r="AB34" s="4">
        <f t="shared" si="5"/>
        <v>144.15269862140212</v>
      </c>
      <c r="AC34" s="4">
        <v>8748.93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53639.31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16</v>
      </c>
      <c r="X36" s="3"/>
      <c r="Y36" s="4">
        <f t="shared" si="10"/>
        <v>18.518518518518519</v>
      </c>
      <c r="Z36" s="4">
        <v>11991.81</v>
      </c>
      <c r="AA36" s="4">
        <f t="shared" si="11"/>
        <v>21502.5</v>
      </c>
      <c r="AB36" s="4">
        <f t="shared" si="5"/>
        <v>179.30987899241234</v>
      </c>
      <c r="AC36" s="4">
        <v>21502.5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2</v>
      </c>
      <c r="W37" s="3">
        <v>8</v>
      </c>
      <c r="X37" s="3"/>
      <c r="Y37" s="4">
        <f t="shared" si="10"/>
        <v>5.7142857142857144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7</v>
      </c>
      <c r="X38" s="3"/>
      <c r="Y38" s="4">
        <f t="shared" si="10"/>
        <v>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1</v>
      </c>
      <c r="W39" s="3">
        <v>7</v>
      </c>
      <c r="X39" s="3"/>
      <c r="Y39" s="4">
        <f t="shared" si="10"/>
        <v>3.7037037037037033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14</v>
      </c>
      <c r="X42" s="3"/>
      <c r="Y42" s="4">
        <f t="shared" si="10"/>
        <v>20.689655172413794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31397.47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3</v>
      </c>
      <c r="W44" s="3">
        <v>4</v>
      </c>
      <c r="X44" s="3"/>
      <c r="Y44" s="4">
        <f t="shared" si="10"/>
        <v>10.714285714285714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41314.31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7</v>
      </c>
      <c r="W46" s="3">
        <v>17</v>
      </c>
      <c r="X46" s="3"/>
      <c r="Y46" s="4">
        <f t="shared" si="10"/>
        <v>19.444444444444446</v>
      </c>
      <c r="Z46" s="4">
        <v>19254.669999999998</v>
      </c>
      <c r="AA46" s="4">
        <f t="shared" si="11"/>
        <v>19254.669999999998</v>
      </c>
      <c r="AB46" s="4">
        <f t="shared" si="5"/>
        <v>100</v>
      </c>
      <c r="AC46" s="4">
        <v>19254.669999999998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63608.65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7</v>
      </c>
      <c r="X50" s="3"/>
      <c r="Y50" s="4">
        <f t="shared" si="10"/>
        <v>1.4705882352941175</v>
      </c>
      <c r="Z50" s="4">
        <v>17058.740000000002</v>
      </c>
      <c r="AA50" s="4">
        <f t="shared" si="11"/>
        <v>23897.850000000002</v>
      </c>
      <c r="AB50" s="4">
        <f t="shared" si="5"/>
        <v>140.09153079301285</v>
      </c>
      <c r="AC50" s="4">
        <v>23897.85</v>
      </c>
      <c r="AD50" s="4">
        <f t="shared" si="6"/>
        <v>99.999999999999986</v>
      </c>
      <c r="AE50" s="4">
        <f t="shared" si="12"/>
        <v>3.637978807091713E-12</v>
      </c>
      <c r="AF50" s="4">
        <f t="shared" si="13"/>
        <v>1.5223038085399787E-14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40269.68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1</v>
      </c>
      <c r="W55" s="3">
        <v>5</v>
      </c>
      <c r="X55" s="3"/>
      <c r="Y55" s="4">
        <f t="shared" si="10"/>
        <v>2.5</v>
      </c>
      <c r="Z55" s="4">
        <v>9010.5</v>
      </c>
      <c r="AA55" s="4">
        <f t="shared" si="11"/>
        <v>17730.54</v>
      </c>
      <c r="AB55" s="4">
        <f t="shared" si="5"/>
        <v>196.77642750124855</v>
      </c>
      <c r="AC55" s="4">
        <v>17730.54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2</v>
      </c>
      <c r="W56" s="3">
        <v>5</v>
      </c>
      <c r="X56" s="3"/>
      <c r="Y56" s="4">
        <f t="shared" si="10"/>
        <v>13.333333333333334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5</v>
      </c>
      <c r="W57" s="3">
        <v>10</v>
      </c>
      <c r="X57" s="3"/>
      <c r="Y57" s="4">
        <f t="shared" si="10"/>
        <v>10.204081632653061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77077.22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7</v>
      </c>
      <c r="X58" s="3"/>
      <c r="Y58" s="4">
        <f t="shared" si="10"/>
        <v>1.8518518518518516</v>
      </c>
      <c r="Z58" s="4">
        <v>5721.66</v>
      </c>
      <c r="AA58" s="4">
        <f t="shared" si="11"/>
        <v>30210.03</v>
      </c>
      <c r="AB58" s="4">
        <f t="shared" si="5"/>
        <v>527.99414855129453</v>
      </c>
      <c r="AC58" s="4">
        <v>30210.03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4</v>
      </c>
      <c r="X59" s="3"/>
      <c r="Y59" s="4">
        <f t="shared" si="10"/>
        <v>3.0303030303030303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89359.28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21</v>
      </c>
      <c r="X63" s="3"/>
      <c r="Y63" s="4">
        <f t="shared" si="10"/>
        <v>6.5217391304347823</v>
      </c>
      <c r="Z63" s="4">
        <v>47290.41</v>
      </c>
      <c r="AA63" s="4">
        <f t="shared" si="11"/>
        <v>56995.76</v>
      </c>
      <c r="AB63" s="4">
        <f t="shared" si="5"/>
        <v>120.52287133903046</v>
      </c>
      <c r="AC63" s="4">
        <v>56995.76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25002.699999999997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9</v>
      </c>
      <c r="X64" s="3"/>
      <c r="Y64" s="4">
        <f t="shared" si="10"/>
        <v>15.151515151515152</v>
      </c>
      <c r="Z64" s="4">
        <v>5559.45</v>
      </c>
      <c r="AA64" s="4">
        <f t="shared" si="11"/>
        <v>9701.2999999999993</v>
      </c>
      <c r="AB64" s="4">
        <f t="shared" si="5"/>
        <v>174.50107474660263</v>
      </c>
      <c r="AC64" s="4">
        <v>9701.2999999999993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5</v>
      </c>
      <c r="W67" s="3">
        <v>9</v>
      </c>
      <c r="X67" s="3"/>
      <c r="Y67" s="4">
        <f t="shared" si="10"/>
        <v>9.433962264150944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4</v>
      </c>
      <c r="W69" s="3">
        <v>10</v>
      </c>
      <c r="X69" s="3"/>
      <c r="Y69" s="4">
        <f t="shared" si="10"/>
        <v>12.903225806451612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3</v>
      </c>
      <c r="W70" s="3">
        <v>7</v>
      </c>
      <c r="X70" s="3"/>
      <c r="Y70" s="4">
        <f t="shared" si="10"/>
        <v>7.6923076923076925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2</v>
      </c>
      <c r="W82" s="3">
        <v>4</v>
      </c>
      <c r="X82" s="3"/>
      <c r="Y82" s="4">
        <f t="shared" si="21"/>
        <v>9.0909090909090917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18386.489999999998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12</v>
      </c>
      <c r="X83" s="3"/>
      <c r="Y83" s="4">
        <f t="shared" si="21"/>
        <v>25</v>
      </c>
      <c r="Z83" s="4">
        <v>5613.16</v>
      </c>
      <c r="AA83" s="4">
        <f t="shared" si="22"/>
        <v>11000.99</v>
      </c>
      <c r="AB83" s="4">
        <f t="shared" si="18"/>
        <v>195.98568364343791</v>
      </c>
      <c r="AC83" s="4">
        <v>11000.99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6</v>
      </c>
      <c r="X84" s="3"/>
      <c r="Y84" s="4">
        <f t="shared" si="21"/>
        <v>1.8867924528301887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3</v>
      </c>
      <c r="W85" s="3">
        <v>5</v>
      </c>
      <c r="X85" s="3"/>
      <c r="Y85" s="4">
        <f t="shared" si="21"/>
        <v>5.5555555555555554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76108.290000000008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7</v>
      </c>
      <c r="W86" s="3">
        <v>13</v>
      </c>
      <c r="X86" s="3"/>
      <c r="Y86" s="4">
        <f t="shared" si="21"/>
        <v>9.7222222222222232</v>
      </c>
      <c r="Z86" s="4">
        <v>20026.57</v>
      </c>
      <c r="AA86" s="4">
        <f t="shared" si="22"/>
        <v>27732.83</v>
      </c>
      <c r="AB86" s="4">
        <f t="shared" si="18"/>
        <v>138.48017908208945</v>
      </c>
      <c r="AC86" s="4">
        <v>27732.83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2</v>
      </c>
      <c r="W87" s="3">
        <v>7</v>
      </c>
      <c r="X87" s="3"/>
      <c r="Y87" s="4">
        <f t="shared" si="21"/>
        <v>7.1428571428571423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8</v>
      </c>
      <c r="X90" s="3"/>
      <c r="Y90" s="4">
        <f t="shared" si="21"/>
        <v>9.5238095238095237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6</v>
      </c>
      <c r="X94" s="3"/>
      <c r="Y94" s="4">
        <f t="shared" si="21"/>
        <v>4.2553191489361701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21345.66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5</v>
      </c>
      <c r="W95" s="3">
        <v>9</v>
      </c>
      <c r="X95" s="3"/>
      <c r="Y95" s="4">
        <f t="shared" si="21"/>
        <v>19.230769230769234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>
        <v>2</v>
      </c>
      <c r="X96" s="3"/>
      <c r="Y96" s="4">
        <f t="shared" si="21"/>
        <v>0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25067.25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4</v>
      </c>
      <c r="W100" s="3">
        <v>7</v>
      </c>
      <c r="X100" s="3"/>
      <c r="Y100" s="4">
        <f t="shared" si="21"/>
        <v>16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2714072.100000001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182</v>
      </c>
      <c r="W101" s="9">
        <f>SUM(W7:W100)</f>
        <v>485</v>
      </c>
      <c r="X101" s="9">
        <f>SUM(X7:X100)</f>
        <v>2</v>
      </c>
      <c r="Y101" s="4">
        <f>IF(H101=0,0,V101/H101)*100</f>
        <v>6.3436737539212267</v>
      </c>
      <c r="Z101" s="10">
        <f>SUM(Z7:Z100)</f>
        <v>502705.82000000018</v>
      </c>
      <c r="AA101" s="10">
        <f>SUM(AA7:AA100)</f>
        <v>1051627.6800000002</v>
      </c>
      <c r="AB101" s="4">
        <f t="shared" si="18"/>
        <v>209.19345632401865</v>
      </c>
      <c r="AC101" s="10">
        <f>SUM(AC7:AC100)</f>
        <v>1051627.6800000002</v>
      </c>
      <c r="AD101" s="4">
        <f t="shared" si="19"/>
        <v>100</v>
      </c>
      <c r="AE101" s="10">
        <f>SUM(AE7:AE100)</f>
        <v>1.9497292669257149E-11</v>
      </c>
      <c r="AF101" s="4">
        <f t="shared" si="24"/>
        <v>1.8540109812683082E-15</v>
      </c>
    </row>
  </sheetData>
  <sheetProtection algorithmName="SHA-512" hashValue="4ZhjfYvcCFnkjTS66Ny9zH1tna7C+uE29mwi9/xmqle6C/euR9qlrYmK9Abr896W7HXUDlQ2+mAmyJItXAji1g==" saltValue="f3BWyAFCAkhp4f88OMmmqQ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9" zoomScale="80" zoomScaleNormal="80" zoomScaleSheetLayoutView="130" workbookViewId="0">
      <selection activeCell="A86" sqref="A86:XFD86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(гр."&amp;V6&amp;"/гр."&amp;'27.07.2015'!H6&amp;"*100)"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113836.86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16</v>
      </c>
      <c r="X7" s="3"/>
      <c r="Y7" s="4">
        <f>IF(H7=0,0,V7/H7)*100</f>
        <v>5.1546391752577314</v>
      </c>
      <c r="Z7" s="4">
        <v>22247.05</v>
      </c>
      <c r="AA7" s="4">
        <f>SUM(Z7, T7)</f>
        <v>45889.31</v>
      </c>
      <c r="AB7" s="4">
        <f t="shared" ref="AB7:AB70" si="5">IF(Z7=0,0,AA7/Z7)*100</f>
        <v>206.27143823563125</v>
      </c>
      <c r="AC7" s="4">
        <v>45889.31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/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81122.010000000009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16</v>
      </c>
      <c r="X16" s="3"/>
      <c r="Y16" s="4">
        <f t="shared" si="10"/>
        <v>3.8461538461538463</v>
      </c>
      <c r="Z16" s="4">
        <v>18012.150000000001</v>
      </c>
      <c r="AA16" s="4">
        <f t="shared" si="11"/>
        <v>30496.61</v>
      </c>
      <c r="AB16" s="4">
        <f t="shared" si="5"/>
        <v>169.31132596608401</v>
      </c>
      <c r="AC16" s="4">
        <v>30496.61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11</v>
      </c>
      <c r="W19" s="3">
        <v>11</v>
      </c>
      <c r="X19" s="3"/>
      <c r="Y19" s="4">
        <f t="shared" si="10"/>
        <v>9.3220338983050848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/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94623.89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16</v>
      </c>
      <c r="X33" s="3"/>
      <c r="Y33" s="4">
        <f t="shared" si="10"/>
        <v>9.4594594594594597</v>
      </c>
      <c r="Z33" s="4">
        <v>13927.13</v>
      </c>
      <c r="AA33" s="4">
        <f t="shared" si="11"/>
        <v>33749.760000000002</v>
      </c>
      <c r="AB33" s="4">
        <f t="shared" si="5"/>
        <v>242.33104738736557</v>
      </c>
      <c r="AC33" s="4">
        <v>33749.760000000002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23444.15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6</v>
      </c>
      <c r="X34" s="3"/>
      <c r="Y34" s="4">
        <f t="shared" si="10"/>
        <v>3.7037037037037033</v>
      </c>
      <c r="Z34" s="4">
        <v>6069.21</v>
      </c>
      <c r="AA34" s="4">
        <f t="shared" si="11"/>
        <v>8748.93</v>
      </c>
      <c r="AB34" s="4">
        <f t="shared" si="5"/>
        <v>144.15269862140212</v>
      </c>
      <c r="AC34" s="4">
        <v>8748.93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53639.31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16</v>
      </c>
      <c r="X36" s="3"/>
      <c r="Y36" s="4">
        <f t="shared" si="10"/>
        <v>18.518518518518519</v>
      </c>
      <c r="Z36" s="4">
        <v>11991.81</v>
      </c>
      <c r="AA36" s="4">
        <f t="shared" si="11"/>
        <v>21502.5</v>
      </c>
      <c r="AB36" s="4">
        <f t="shared" si="5"/>
        <v>179.30987899241234</v>
      </c>
      <c r="AC36" s="4">
        <v>21502.5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7</v>
      </c>
      <c r="X39" s="3"/>
      <c r="Y39" s="4">
        <f t="shared" si="10"/>
        <v>11.111111111111111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7</v>
      </c>
      <c r="X40" s="3"/>
      <c r="Y40" s="4">
        <f t="shared" si="10"/>
        <v>18.75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31397.47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41314.31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17</v>
      </c>
      <c r="X46" s="3"/>
      <c r="Y46" s="4">
        <f t="shared" si="10"/>
        <v>36.111111111111107</v>
      </c>
      <c r="Z46" s="4">
        <v>19254.669999999998</v>
      </c>
      <c r="AA46" s="4">
        <f t="shared" si="11"/>
        <v>19254.669999999998</v>
      </c>
      <c r="AB46" s="4">
        <f t="shared" si="5"/>
        <v>100</v>
      </c>
      <c r="AC46" s="4">
        <v>19254.669999999998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63608.65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7</v>
      </c>
      <c r="X50" s="3"/>
      <c r="Y50" s="4">
        <f t="shared" si="10"/>
        <v>2.9411764705882351</v>
      </c>
      <c r="Z50" s="4">
        <v>17058.740000000002</v>
      </c>
      <c r="AA50" s="4">
        <f t="shared" si="11"/>
        <v>23897.850000000002</v>
      </c>
      <c r="AB50" s="4">
        <f t="shared" si="5"/>
        <v>140.09153079301285</v>
      </c>
      <c r="AC50" s="4">
        <v>23897.85</v>
      </c>
      <c r="AD50" s="4">
        <f t="shared" si="6"/>
        <v>99.999999999999986</v>
      </c>
      <c r="AE50" s="4">
        <f t="shared" si="12"/>
        <v>3.637978807091713E-12</v>
      </c>
      <c r="AF50" s="4">
        <f t="shared" si="13"/>
        <v>1.5223038085399787E-14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26818.129999999997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5</v>
      </c>
      <c r="X51" s="3"/>
      <c r="Y51" s="4">
        <f t="shared" si="10"/>
        <v>3.3333333333333335</v>
      </c>
      <c r="Z51" s="4">
        <v>2977.13</v>
      </c>
      <c r="AA51" s="4">
        <f t="shared" si="11"/>
        <v>3171.83</v>
      </c>
      <c r="AB51" s="4">
        <f t="shared" si="5"/>
        <v>106.53985549841624</v>
      </c>
      <c r="AC51" s="4">
        <v>3171.83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40269.68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5</v>
      </c>
      <c r="X55" s="3"/>
      <c r="Y55" s="4">
        <f t="shared" si="10"/>
        <v>10</v>
      </c>
      <c r="Z55" s="4">
        <v>9010.5</v>
      </c>
      <c r="AA55" s="4">
        <f t="shared" si="11"/>
        <v>17730.54</v>
      </c>
      <c r="AB55" s="4">
        <f t="shared" si="5"/>
        <v>196.77642750124855</v>
      </c>
      <c r="AC55" s="4">
        <v>17730.54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5</v>
      </c>
      <c r="X56" s="3"/>
      <c r="Y56" s="4">
        <f t="shared" si="10"/>
        <v>20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77077.22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7</v>
      </c>
      <c r="X58" s="3"/>
      <c r="Y58" s="4">
        <f t="shared" si="10"/>
        <v>9.2592592592592595</v>
      </c>
      <c r="Z58" s="4">
        <v>5721.66</v>
      </c>
      <c r="AA58" s="4">
        <f t="shared" si="11"/>
        <v>30210.03</v>
      </c>
      <c r="AB58" s="4">
        <f t="shared" si="5"/>
        <v>527.99414855129453</v>
      </c>
      <c r="AC58" s="4">
        <v>30210.03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89359.28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21</v>
      </c>
      <c r="X63" s="3"/>
      <c r="Y63" s="4">
        <f t="shared" si="10"/>
        <v>10.869565217391305</v>
      </c>
      <c r="Z63" s="4">
        <v>47290.41</v>
      </c>
      <c r="AA63" s="4">
        <f t="shared" si="11"/>
        <v>56995.76</v>
      </c>
      <c r="AB63" s="4">
        <f t="shared" si="5"/>
        <v>120.52287133903046</v>
      </c>
      <c r="AC63" s="4">
        <v>56995.76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25002.699999999997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9</v>
      </c>
      <c r="X64" s="3"/>
      <c r="Y64" s="4">
        <f t="shared" si="10"/>
        <v>27.27272727272727</v>
      </c>
      <c r="Z64" s="4">
        <v>5559.45</v>
      </c>
      <c r="AA64" s="4">
        <f t="shared" si="11"/>
        <v>9701.2999999999993</v>
      </c>
      <c r="AB64" s="4">
        <f t="shared" si="5"/>
        <v>174.50107474660263</v>
      </c>
      <c r="AC64" s="4">
        <v>9701.2999999999993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1505.62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1</v>
      </c>
      <c r="W80" s="3">
        <v>1</v>
      </c>
      <c r="X80" s="3"/>
      <c r="Y80" s="4">
        <f t="shared" si="21"/>
        <v>9.0909090909090917</v>
      </c>
      <c r="Z80" s="4">
        <v>318.33999999999997</v>
      </c>
      <c r="AA80" s="4">
        <f t="shared" si="22"/>
        <v>318.33999999999997</v>
      </c>
      <c r="AB80" s="4">
        <f t="shared" si="18"/>
        <v>100</v>
      </c>
      <c r="AC80" s="4">
        <v>318.33999999999997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4</v>
      </c>
      <c r="X82" s="3"/>
      <c r="Y82" s="4">
        <f t="shared" si="21"/>
        <v>13.636363636363635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18386.489999999998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12</v>
      </c>
      <c r="X83" s="3"/>
      <c r="Y83" s="4">
        <f t="shared" si="21"/>
        <v>25</v>
      </c>
      <c r="Z83" s="4">
        <v>5613.16</v>
      </c>
      <c r="AA83" s="4">
        <f t="shared" si="22"/>
        <v>11000.99</v>
      </c>
      <c r="AB83" s="4">
        <f t="shared" si="18"/>
        <v>195.98568364343791</v>
      </c>
      <c r="AC83" s="4">
        <v>11000.99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/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3</v>
      </c>
      <c r="X92" s="3"/>
      <c r="Y92" s="4">
        <f t="shared" si="21"/>
        <v>14.285714285714285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20550.36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1</v>
      </c>
      <c r="X93" s="3"/>
      <c r="Y93" s="4">
        <f t="shared" si="21"/>
        <v>0</v>
      </c>
      <c r="Z93" s="4">
        <v>3697.5</v>
      </c>
      <c r="AA93" s="4">
        <f t="shared" si="22"/>
        <v>4903.87</v>
      </c>
      <c r="AB93" s="4">
        <f t="shared" si="18"/>
        <v>132.62663962136577</v>
      </c>
      <c r="AC93" s="4">
        <v>4903.87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6</v>
      </c>
      <c r="X94" s="3"/>
      <c r="Y94" s="4">
        <f t="shared" si="21"/>
        <v>10.638297872340425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21345.66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9</v>
      </c>
      <c r="X95" s="3"/>
      <c r="Y95" s="4">
        <f t="shared" si="21"/>
        <v>23.076923076923077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25067.25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7</v>
      </c>
      <c r="X100" s="3"/>
      <c r="Y100" s="4">
        <f t="shared" si="21"/>
        <v>20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2721809.1700000009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273</v>
      </c>
      <c r="W101" s="9">
        <f>SUM(W7:W100)</f>
        <v>489</v>
      </c>
      <c r="X101" s="9">
        <f>SUM(X7:X100)</f>
        <v>4</v>
      </c>
      <c r="Y101" s="4">
        <f>IF(H101=0,0,V101/H101)*100</f>
        <v>9.51551063088184</v>
      </c>
      <c r="Z101" s="10">
        <f>SUM(Z7:Z100)</f>
        <v>510442.89000000019</v>
      </c>
      <c r="AA101" s="10">
        <f>SUM(AA7:AA100)</f>
        <v>1059364.7500000002</v>
      </c>
      <c r="AB101" s="4">
        <f t="shared" si="18"/>
        <v>207.53834968687678</v>
      </c>
      <c r="AC101" s="10">
        <f>SUM(AC7:AC100)</f>
        <v>1059364.7500000002</v>
      </c>
      <c r="AD101" s="4">
        <f t="shared" si="19"/>
        <v>100</v>
      </c>
      <c r="AE101" s="10">
        <f>SUM(AE7:AE100)</f>
        <v>1.9497292669257149E-11</v>
      </c>
      <c r="AF101" s="4">
        <f t="shared" si="24"/>
        <v>1.8404702128570113E-15</v>
      </c>
    </row>
  </sheetData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F101"/>
  <sheetViews>
    <sheetView topLeftCell="D1" zoomScale="75" zoomScaleNormal="75" zoomScaleSheetLayoutView="130" workbookViewId="0">
      <selection activeCell="M14" sqref="M14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266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(гр."&amp;V6&amp;"/гр."&amp;'26.01.2015'!H6&amp;"*100)"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67947.55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/>
      <c r="W7" s="3"/>
      <c r="X7" s="3"/>
      <c r="Y7" s="4">
        <f>IF(H7=0,0,V7/H7)*100</f>
        <v>0</v>
      </c>
      <c r="Z7" s="4"/>
      <c r="AA7" s="4"/>
      <c r="AB7" s="4">
        <f t="shared" ref="AB7:AB70" si="5">IF(Z7=0,0,AA7/Z7)*100</f>
        <v>0</v>
      </c>
      <c r="AC7" s="4"/>
      <c r="AD7" s="4">
        <f t="shared" ref="AD7:AD70" si="6">IF(AA7=0,0,AC7/AA7)*100</f>
        <v>0</v>
      </c>
      <c r="AE7" s="4"/>
      <c r="AF7" s="4">
        <f t="shared" ref="AF7:AF70" si="7">IF(AA7=0,0,AE7/AA7)*100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8">SUM(P8,AC8)</f>
        <v>13959.55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9">O8</f>
        <v>13959.55</v>
      </c>
      <c r="Q8" s="4">
        <f t="shared" si="2"/>
        <v>100</v>
      </c>
      <c r="R8" s="1">
        <f t="shared" ref="R8:R74" si="10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1">IF(H8=0,0,V8/H8)*100</f>
        <v>0</v>
      </c>
      <c r="Z8" s="4"/>
      <c r="AA8" s="4"/>
      <c r="AB8" s="4">
        <f t="shared" si="5"/>
        <v>0</v>
      </c>
      <c r="AC8" s="4"/>
      <c r="AD8" s="4">
        <f t="shared" si="6"/>
        <v>0</v>
      </c>
      <c r="AE8" s="4"/>
      <c r="AF8" s="4">
        <f t="shared" si="7"/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8"/>
        <v>23446.81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9"/>
        <v>23446.81</v>
      </c>
      <c r="Q9" s="4">
        <f t="shared" si="2"/>
        <v>100</v>
      </c>
      <c r="R9" s="1">
        <f t="shared" si="10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/>
      <c r="W9" s="3"/>
      <c r="X9" s="3"/>
      <c r="Y9" s="4">
        <f t="shared" si="11"/>
        <v>0</v>
      </c>
      <c r="Z9" s="4"/>
      <c r="AA9" s="4"/>
      <c r="AB9" s="4">
        <f t="shared" si="5"/>
        <v>0</v>
      </c>
      <c r="AC9" s="4"/>
      <c r="AD9" s="4">
        <f t="shared" si="6"/>
        <v>0</v>
      </c>
      <c r="AE9" s="4"/>
      <c r="AF9" s="4">
        <f t="shared" si="7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8"/>
        <v>11141.16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9"/>
        <v>11141.16</v>
      </c>
      <c r="Q10" s="4">
        <f t="shared" si="2"/>
        <v>100</v>
      </c>
      <c r="R10" s="1">
        <f t="shared" si="10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1"/>
        <v>0</v>
      </c>
      <c r="Z10" s="4"/>
      <c r="AA10" s="4"/>
      <c r="AB10" s="4">
        <f t="shared" si="5"/>
        <v>0</v>
      </c>
      <c r="AC10" s="4"/>
      <c r="AD10" s="4">
        <f t="shared" si="6"/>
        <v>0</v>
      </c>
      <c r="AE10" s="4"/>
      <c r="AF10" s="4">
        <f t="shared" si="7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8"/>
        <v>8281.5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9"/>
        <v>8281.5</v>
      </c>
      <c r="Q11" s="4">
        <f t="shared" si="2"/>
        <v>100</v>
      </c>
      <c r="R11" s="1">
        <f t="shared" si="10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1"/>
        <v>0</v>
      </c>
      <c r="Z11" s="4"/>
      <c r="AA11" s="4"/>
      <c r="AB11" s="4">
        <f t="shared" si="5"/>
        <v>0</v>
      </c>
      <c r="AC11" s="4"/>
      <c r="AD11" s="4">
        <f t="shared" si="6"/>
        <v>0</v>
      </c>
      <c r="AE11" s="4"/>
      <c r="AF11" s="4">
        <f t="shared" si="7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8"/>
        <v>5646.12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9"/>
        <v>5646.12</v>
      </c>
      <c r="Q12" s="4">
        <f t="shared" si="2"/>
        <v>100</v>
      </c>
      <c r="R12" s="1">
        <f t="shared" si="10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1"/>
        <v>0</v>
      </c>
      <c r="Z12" s="4"/>
      <c r="AA12" s="4"/>
      <c r="AB12" s="4">
        <f t="shared" si="5"/>
        <v>0</v>
      </c>
      <c r="AC12" s="4"/>
      <c r="AD12" s="4">
        <f t="shared" si="6"/>
        <v>0</v>
      </c>
      <c r="AE12" s="4"/>
      <c r="AF12" s="4">
        <f t="shared" si="7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8"/>
        <v>16373.75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9"/>
        <v>16373.75</v>
      </c>
      <c r="Q13" s="4">
        <f t="shared" si="2"/>
        <v>100</v>
      </c>
      <c r="R13" s="1">
        <f t="shared" si="10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1"/>
        <v>0</v>
      </c>
      <c r="Z13" s="4"/>
      <c r="AA13" s="4"/>
      <c r="AB13" s="4">
        <f t="shared" si="5"/>
        <v>0</v>
      </c>
      <c r="AC13" s="4"/>
      <c r="AD13" s="4">
        <f t="shared" si="6"/>
        <v>0</v>
      </c>
      <c r="AE13" s="4"/>
      <c r="AF13" s="4">
        <f t="shared" si="7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8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9"/>
        <v>18928.03</v>
      </c>
      <c r="Q14" s="4">
        <f t="shared" si="2"/>
        <v>100</v>
      </c>
      <c r="R14" s="1">
        <f t="shared" si="10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1"/>
        <v>0</v>
      </c>
      <c r="Z14" s="4"/>
      <c r="AA14" s="4"/>
      <c r="AB14" s="4">
        <f t="shared" si="5"/>
        <v>0</v>
      </c>
      <c r="AC14" s="4"/>
      <c r="AD14" s="4">
        <f t="shared" si="6"/>
        <v>0</v>
      </c>
      <c r="AE14" s="4"/>
      <c r="AF14" s="4">
        <f t="shared" si="7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8"/>
        <v>57550.46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9"/>
        <v>57550.46</v>
      </c>
      <c r="Q15" s="4">
        <f t="shared" si="2"/>
        <v>100</v>
      </c>
      <c r="R15" s="1">
        <f t="shared" si="10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/>
      <c r="X15" s="3"/>
      <c r="Y15" s="4">
        <f t="shared" si="11"/>
        <v>0</v>
      </c>
      <c r="Z15" s="4"/>
      <c r="AA15" s="4"/>
      <c r="AB15" s="4">
        <f t="shared" si="5"/>
        <v>0</v>
      </c>
      <c r="AC15" s="4"/>
      <c r="AD15" s="4">
        <f t="shared" si="6"/>
        <v>0</v>
      </c>
      <c r="AE15" s="4"/>
      <c r="AF15" s="4">
        <f t="shared" si="7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8"/>
        <v>50625.4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9"/>
        <v>50625.4</v>
      </c>
      <c r="Q16" s="4">
        <f t="shared" si="2"/>
        <v>100</v>
      </c>
      <c r="R16" s="1">
        <f t="shared" si="10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/>
      <c r="W16" s="3"/>
      <c r="X16" s="3"/>
      <c r="Y16" s="4">
        <f t="shared" si="11"/>
        <v>0</v>
      </c>
      <c r="Z16" s="4"/>
      <c r="AA16" s="4"/>
      <c r="AB16" s="4">
        <f t="shared" si="5"/>
        <v>0</v>
      </c>
      <c r="AC16" s="4"/>
      <c r="AD16" s="4">
        <f t="shared" si="6"/>
        <v>0</v>
      </c>
      <c r="AE16" s="4"/>
      <c r="AF16" s="4">
        <f t="shared" si="7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8"/>
        <v>810.63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9"/>
        <v>810.63</v>
      </c>
      <c r="Q17" s="4">
        <f t="shared" si="2"/>
        <v>100</v>
      </c>
      <c r="R17" s="1">
        <f t="shared" si="10"/>
        <v>0</v>
      </c>
      <c r="S17" s="4">
        <f t="shared" si="3"/>
        <v>0</v>
      </c>
      <c r="T17" s="1">
        <v>810.63</v>
      </c>
      <c r="U17" s="4">
        <f t="shared" si="4"/>
        <v>100</v>
      </c>
      <c r="V17" s="3"/>
      <c r="W17" s="3"/>
      <c r="X17" s="3"/>
      <c r="Y17" s="4">
        <f t="shared" si="11"/>
        <v>0</v>
      </c>
      <c r="Z17" s="4"/>
      <c r="AA17" s="4"/>
      <c r="AB17" s="4">
        <f t="shared" si="5"/>
        <v>0</v>
      </c>
      <c r="AC17" s="4"/>
      <c r="AD17" s="4">
        <f t="shared" si="6"/>
        <v>0</v>
      </c>
      <c r="AE17" s="4"/>
      <c r="AF17" s="4">
        <f t="shared" si="7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8"/>
        <v>28324.65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9"/>
        <v>28324.65</v>
      </c>
      <c r="Q18" s="4">
        <f t="shared" si="2"/>
        <v>100</v>
      </c>
      <c r="R18" s="1">
        <f t="shared" si="10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1"/>
        <v>0</v>
      </c>
      <c r="Z18" s="4"/>
      <c r="AA18" s="4"/>
      <c r="AB18" s="4">
        <f t="shared" si="5"/>
        <v>0</v>
      </c>
      <c r="AC18" s="4"/>
      <c r="AD18" s="4">
        <f t="shared" si="6"/>
        <v>0</v>
      </c>
      <c r="AE18" s="4"/>
      <c r="AF18" s="4">
        <f t="shared" si="7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8"/>
        <v>67292.570000000007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9"/>
        <v>67292.570000000007</v>
      </c>
      <c r="Q19" s="4">
        <f t="shared" si="2"/>
        <v>100</v>
      </c>
      <c r="R19" s="1">
        <f t="shared" si="10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1"/>
        <v>0</v>
      </c>
      <c r="Z19" s="4"/>
      <c r="AA19" s="4"/>
      <c r="AB19" s="4">
        <f t="shared" si="5"/>
        <v>0</v>
      </c>
      <c r="AC19" s="4"/>
      <c r="AD19" s="4">
        <f t="shared" si="6"/>
        <v>0</v>
      </c>
      <c r="AE19" s="4"/>
      <c r="AF19" s="4">
        <f t="shared" si="7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8"/>
        <v>18843.28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9"/>
        <v>18843.28</v>
      </c>
      <c r="Q20" s="4">
        <f t="shared" si="2"/>
        <v>100</v>
      </c>
      <c r="R20" s="1">
        <f t="shared" si="10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/>
      <c r="W20" s="3"/>
      <c r="X20" s="3"/>
      <c r="Y20" s="4">
        <f t="shared" si="11"/>
        <v>0</v>
      </c>
      <c r="Z20" s="4"/>
      <c r="AA20" s="4"/>
      <c r="AB20" s="4">
        <f t="shared" si="5"/>
        <v>0</v>
      </c>
      <c r="AC20" s="4"/>
      <c r="AD20" s="4">
        <f t="shared" si="6"/>
        <v>0</v>
      </c>
      <c r="AE20" s="4"/>
      <c r="AF20" s="4">
        <f t="shared" si="7"/>
        <v>0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8"/>
        <v>18672.439999999999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9"/>
        <v>18672.439999999999</v>
      </c>
      <c r="Q21" s="4">
        <f t="shared" si="2"/>
        <v>100</v>
      </c>
      <c r="R21" s="1">
        <f t="shared" si="10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1"/>
        <v>0</v>
      </c>
      <c r="Z21" s="4"/>
      <c r="AA21" s="4"/>
      <c r="AB21" s="4">
        <f t="shared" si="5"/>
        <v>0</v>
      </c>
      <c r="AC21" s="4"/>
      <c r="AD21" s="4">
        <f t="shared" si="6"/>
        <v>0</v>
      </c>
      <c r="AE21" s="4"/>
      <c r="AF21" s="4">
        <f t="shared" si="7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8"/>
        <v>44295.53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9"/>
        <v>44295.53</v>
      </c>
      <c r="Q22" s="4">
        <f t="shared" si="2"/>
        <v>100</v>
      </c>
      <c r="R22" s="1">
        <f t="shared" si="10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/>
      <c r="W22" s="3"/>
      <c r="X22" s="3"/>
      <c r="Y22" s="4">
        <f t="shared" si="11"/>
        <v>0</v>
      </c>
      <c r="Z22" s="4"/>
      <c r="AA22" s="4"/>
      <c r="AB22" s="4">
        <f t="shared" si="5"/>
        <v>0</v>
      </c>
      <c r="AC22" s="4"/>
      <c r="AD22" s="4">
        <f t="shared" si="6"/>
        <v>0</v>
      </c>
      <c r="AE22" s="4"/>
      <c r="AF22" s="4">
        <f t="shared" si="7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8"/>
        <v>33622.42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9"/>
        <v>33622.42</v>
      </c>
      <c r="Q23" s="4">
        <f t="shared" si="2"/>
        <v>100</v>
      </c>
      <c r="R23" s="1">
        <f t="shared" si="10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/>
      <c r="W23" s="3"/>
      <c r="X23" s="3"/>
      <c r="Y23" s="4">
        <f t="shared" si="11"/>
        <v>0</v>
      </c>
      <c r="Z23" s="4"/>
      <c r="AA23" s="4"/>
      <c r="AB23" s="4">
        <f t="shared" si="5"/>
        <v>0</v>
      </c>
      <c r="AC23" s="4"/>
      <c r="AD23" s="4">
        <f t="shared" si="6"/>
        <v>0</v>
      </c>
      <c r="AE23" s="4"/>
      <c r="AF23" s="4">
        <f t="shared" si="7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8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9"/>
        <v>14579.48</v>
      </c>
      <c r="Q24" s="4">
        <f t="shared" si="2"/>
        <v>100</v>
      </c>
      <c r="R24" s="1">
        <f t="shared" si="10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1"/>
        <v>0</v>
      </c>
      <c r="Z24" s="4"/>
      <c r="AA24" s="4"/>
      <c r="AB24" s="4">
        <f t="shared" si="5"/>
        <v>0</v>
      </c>
      <c r="AC24" s="4"/>
      <c r="AD24" s="4">
        <f t="shared" si="6"/>
        <v>0</v>
      </c>
      <c r="AE24" s="4"/>
      <c r="AF24" s="4">
        <f t="shared" si="7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8"/>
        <v>18405.46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9"/>
        <v>18405.46</v>
      </c>
      <c r="Q25" s="4">
        <f t="shared" si="2"/>
        <v>100</v>
      </c>
      <c r="R25" s="1">
        <f t="shared" si="10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/>
      <c r="X25" s="3"/>
      <c r="Y25" s="4">
        <f t="shared" si="11"/>
        <v>0</v>
      </c>
      <c r="Z25" s="4"/>
      <c r="AA25" s="4"/>
      <c r="AB25" s="4">
        <f t="shared" si="5"/>
        <v>0</v>
      </c>
      <c r="AC25" s="4"/>
      <c r="AD25" s="4">
        <f t="shared" si="6"/>
        <v>0</v>
      </c>
      <c r="AE25" s="4"/>
      <c r="AF25" s="4">
        <f t="shared" si="7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8"/>
        <v>1246.94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9"/>
        <v>1246.94</v>
      </c>
      <c r="Q26" s="4">
        <f t="shared" si="2"/>
        <v>100</v>
      </c>
      <c r="R26" s="31">
        <f t="shared" si="10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2</v>
      </c>
      <c r="W26" s="34">
        <v>2</v>
      </c>
      <c r="X26" s="3"/>
      <c r="Y26" s="4">
        <f t="shared" si="11"/>
        <v>16.666666666666664</v>
      </c>
      <c r="Z26" s="4">
        <v>274.05</v>
      </c>
      <c r="AA26" s="4"/>
      <c r="AB26" s="4">
        <f t="shared" si="5"/>
        <v>0</v>
      </c>
      <c r="AC26" s="4"/>
      <c r="AD26" s="4">
        <f t="shared" si="6"/>
        <v>0</v>
      </c>
      <c r="AE26" s="4"/>
      <c r="AF26" s="4">
        <f t="shared" si="7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8"/>
        <v>21612.63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9"/>
        <v>21612.63</v>
      </c>
      <c r="Q27" s="4">
        <f t="shared" si="2"/>
        <v>100</v>
      </c>
      <c r="R27" s="1">
        <f t="shared" si="10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/>
      <c r="W27" s="3"/>
      <c r="X27" s="3"/>
      <c r="Y27" s="4">
        <f t="shared" si="11"/>
        <v>0</v>
      </c>
      <c r="Z27" s="4"/>
      <c r="AA27" s="4"/>
      <c r="AB27" s="4">
        <f t="shared" si="5"/>
        <v>0</v>
      </c>
      <c r="AC27" s="4"/>
      <c r="AD27" s="4">
        <f t="shared" si="6"/>
        <v>0</v>
      </c>
      <c r="AE27" s="4"/>
      <c r="AF27" s="4">
        <f t="shared" si="7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8"/>
        <v>6840.64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9"/>
        <v>6840.64</v>
      </c>
      <c r="Q28" s="4">
        <f t="shared" si="2"/>
        <v>100</v>
      </c>
      <c r="R28" s="1">
        <f t="shared" si="10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1"/>
        <v>0</v>
      </c>
      <c r="Z28" s="4"/>
      <c r="AA28" s="4"/>
      <c r="AB28" s="4">
        <f t="shared" si="5"/>
        <v>0</v>
      </c>
      <c r="AC28" s="4"/>
      <c r="AD28" s="4">
        <f t="shared" si="6"/>
        <v>0</v>
      </c>
      <c r="AE28" s="4"/>
      <c r="AF28" s="4">
        <f t="shared" si="7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8"/>
        <v>6400.77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9"/>
        <v>6400.77</v>
      </c>
      <c r="Q29" s="4">
        <f t="shared" si="2"/>
        <v>100</v>
      </c>
      <c r="R29" s="1">
        <f t="shared" si="10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1"/>
        <v>0</v>
      </c>
      <c r="Z29" s="4"/>
      <c r="AA29" s="4"/>
      <c r="AB29" s="4">
        <f t="shared" si="5"/>
        <v>0</v>
      </c>
      <c r="AC29" s="4"/>
      <c r="AD29" s="4">
        <f t="shared" si="6"/>
        <v>0</v>
      </c>
      <c r="AE29" s="4"/>
      <c r="AF29" s="4">
        <f t="shared" si="7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8"/>
        <v>6154.62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9"/>
        <v>6154.62</v>
      </c>
      <c r="Q30" s="4">
        <f t="shared" si="2"/>
        <v>100</v>
      </c>
      <c r="R30" s="1">
        <f t="shared" si="10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/>
      <c r="W30" s="3"/>
      <c r="X30" s="3"/>
      <c r="Y30" s="4">
        <f t="shared" si="11"/>
        <v>0</v>
      </c>
      <c r="Z30" s="4"/>
      <c r="AA30" s="4"/>
      <c r="AB30" s="4">
        <f t="shared" si="5"/>
        <v>0</v>
      </c>
      <c r="AC30" s="4"/>
      <c r="AD30" s="4">
        <f t="shared" si="6"/>
        <v>0</v>
      </c>
      <c r="AE30" s="4"/>
      <c r="AF30" s="4">
        <f t="shared" si="7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8"/>
        <v>4365.8900000000003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9"/>
        <v>4365.8900000000003</v>
      </c>
      <c r="Q31" s="4">
        <f t="shared" si="2"/>
        <v>100</v>
      </c>
      <c r="R31" s="1">
        <f t="shared" si="10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1"/>
        <v>0</v>
      </c>
      <c r="Z31" s="4"/>
      <c r="AA31" s="4"/>
      <c r="AB31" s="4">
        <f t="shared" si="5"/>
        <v>0</v>
      </c>
      <c r="AC31" s="4"/>
      <c r="AD31" s="4">
        <f t="shared" si="6"/>
        <v>0</v>
      </c>
      <c r="AE31" s="4"/>
      <c r="AF31" s="4">
        <f t="shared" si="7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8"/>
        <v>22558.59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9"/>
        <v>22558.59</v>
      </c>
      <c r="Q32" s="4">
        <f t="shared" si="2"/>
        <v>100</v>
      </c>
      <c r="R32" s="1">
        <f t="shared" si="10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1"/>
        <v>0</v>
      </c>
      <c r="Z32" s="4"/>
      <c r="AA32" s="4"/>
      <c r="AB32" s="4">
        <f t="shared" si="5"/>
        <v>0</v>
      </c>
      <c r="AC32" s="4"/>
      <c r="AD32" s="4">
        <f t="shared" si="6"/>
        <v>0</v>
      </c>
      <c r="AE32" s="4"/>
      <c r="AF32" s="4">
        <f t="shared" si="7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8"/>
        <v>60874.13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9"/>
        <v>60874.13</v>
      </c>
      <c r="Q33" s="4">
        <f t="shared" si="2"/>
        <v>100</v>
      </c>
      <c r="R33" s="1">
        <f t="shared" si="10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/>
      <c r="W33" s="3"/>
      <c r="X33" s="3"/>
      <c r="Y33" s="4">
        <f t="shared" si="11"/>
        <v>0</v>
      </c>
      <c r="Z33" s="4"/>
      <c r="AA33" s="4"/>
      <c r="AB33" s="4">
        <f t="shared" si="5"/>
        <v>0</v>
      </c>
      <c r="AC33" s="4"/>
      <c r="AD33" s="4">
        <f t="shared" si="6"/>
        <v>0</v>
      </c>
      <c r="AE33" s="4"/>
      <c r="AF33" s="4">
        <f t="shared" si="7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8"/>
        <v>14695.22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9"/>
        <v>14695.22</v>
      </c>
      <c r="Q34" s="4">
        <f t="shared" si="2"/>
        <v>100</v>
      </c>
      <c r="R34" s="1">
        <f t="shared" si="10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/>
      <c r="W34" s="3"/>
      <c r="X34" s="3"/>
      <c r="Y34" s="4">
        <f t="shared" si="11"/>
        <v>0</v>
      </c>
      <c r="Z34" s="4"/>
      <c r="AA34" s="4"/>
      <c r="AB34" s="4">
        <f t="shared" si="5"/>
        <v>0</v>
      </c>
      <c r="AC34" s="4"/>
      <c r="AD34" s="4">
        <f t="shared" si="6"/>
        <v>0</v>
      </c>
      <c r="AE34" s="4"/>
      <c r="AF34" s="4">
        <f t="shared" si="7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8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9"/>
        <v>4394.33</v>
      </c>
      <c r="Q35" s="4">
        <f t="shared" si="2"/>
        <v>100</v>
      </c>
      <c r="R35" s="1">
        <f t="shared" si="10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1"/>
        <v>0</v>
      </c>
      <c r="Z35" s="4"/>
      <c r="AA35" s="4"/>
      <c r="AB35" s="4">
        <f t="shared" si="5"/>
        <v>0</v>
      </c>
      <c r="AC35" s="4"/>
      <c r="AD35" s="4">
        <f t="shared" si="6"/>
        <v>0</v>
      </c>
      <c r="AE35" s="4"/>
      <c r="AF35" s="4">
        <f t="shared" si="7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8"/>
        <v>32136.81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9"/>
        <v>32136.81</v>
      </c>
      <c r="Q36" s="4">
        <f t="shared" si="2"/>
        <v>100</v>
      </c>
      <c r="R36" s="1">
        <f t="shared" si="10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/>
      <c r="W36" s="3"/>
      <c r="X36" s="3"/>
      <c r="Y36" s="4">
        <f t="shared" si="11"/>
        <v>0</v>
      </c>
      <c r="Z36" s="4"/>
      <c r="AA36" s="4"/>
      <c r="AB36" s="4">
        <f t="shared" si="5"/>
        <v>0</v>
      </c>
      <c r="AC36" s="4"/>
      <c r="AD36" s="4">
        <f t="shared" si="6"/>
        <v>0</v>
      </c>
      <c r="AE36" s="4"/>
      <c r="AF36" s="4">
        <f t="shared" si="7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8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9"/>
        <v>9968.42</v>
      </c>
      <c r="Q37" s="4">
        <f t="shared" si="2"/>
        <v>100</v>
      </c>
      <c r="R37" s="1">
        <f t="shared" si="10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1"/>
        <v>0</v>
      </c>
      <c r="Z37" s="4"/>
      <c r="AA37" s="4"/>
      <c r="AB37" s="4">
        <f t="shared" si="5"/>
        <v>0</v>
      </c>
      <c r="AC37" s="4"/>
      <c r="AD37" s="4">
        <f t="shared" si="6"/>
        <v>0</v>
      </c>
      <c r="AE37" s="4"/>
      <c r="AF37" s="4">
        <f t="shared" si="7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8"/>
        <v>11806.16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9"/>
        <v>11806.16</v>
      </c>
      <c r="Q38" s="4">
        <f t="shared" si="2"/>
        <v>100</v>
      </c>
      <c r="R38" s="1">
        <f t="shared" si="10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4">
        <v>1</v>
      </c>
      <c r="X38" s="3"/>
      <c r="Y38" s="4">
        <f t="shared" si="11"/>
        <v>2.5</v>
      </c>
      <c r="Z38" s="4">
        <v>242.37</v>
      </c>
      <c r="AA38" s="4"/>
      <c r="AB38" s="4">
        <f t="shared" si="5"/>
        <v>0</v>
      </c>
      <c r="AC38" s="4"/>
      <c r="AD38" s="4">
        <f t="shared" si="6"/>
        <v>0</v>
      </c>
      <c r="AE38" s="4"/>
      <c r="AF38" s="4">
        <f t="shared" si="7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8"/>
        <v>15666.87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9"/>
        <v>15666.87</v>
      </c>
      <c r="Q39" s="4">
        <f t="shared" si="2"/>
        <v>100</v>
      </c>
      <c r="R39" s="1">
        <f t="shared" si="10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/>
      <c r="W39" s="3"/>
      <c r="X39" s="3"/>
      <c r="Y39" s="4">
        <f t="shared" si="11"/>
        <v>0</v>
      </c>
      <c r="Z39" s="4"/>
      <c r="AA39" s="4"/>
      <c r="AB39" s="4">
        <f t="shared" si="5"/>
        <v>0</v>
      </c>
      <c r="AC39" s="4"/>
      <c r="AD39" s="4">
        <f t="shared" si="6"/>
        <v>0</v>
      </c>
      <c r="AE39" s="4"/>
      <c r="AF39" s="4">
        <f t="shared" si="7"/>
        <v>0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8"/>
        <v>20648.21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9"/>
        <v>20648.21</v>
      </c>
      <c r="Q40" s="4">
        <f t="shared" si="2"/>
        <v>100</v>
      </c>
      <c r="R40" s="1">
        <f t="shared" si="10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1</v>
      </c>
      <c r="W40" s="34">
        <v>2</v>
      </c>
      <c r="X40" s="3"/>
      <c r="Y40" s="4">
        <f t="shared" si="11"/>
        <v>3.125</v>
      </c>
      <c r="Z40" s="4">
        <v>1672.44</v>
      </c>
      <c r="AA40" s="4"/>
      <c r="AB40" s="4">
        <f t="shared" si="5"/>
        <v>0</v>
      </c>
      <c r="AC40" s="4"/>
      <c r="AD40" s="4">
        <f t="shared" si="6"/>
        <v>0</v>
      </c>
      <c r="AE40" s="4"/>
      <c r="AF40" s="4">
        <f t="shared" si="7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8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/>
      <c r="W41" s="3"/>
      <c r="X41" s="3"/>
      <c r="Y41" s="4">
        <f t="shared" si="11"/>
        <v>0</v>
      </c>
      <c r="Z41" s="4"/>
      <c r="AA41" s="4"/>
      <c r="AB41" s="4">
        <f t="shared" si="5"/>
        <v>0</v>
      </c>
      <c r="AC41" s="4"/>
      <c r="AD41" s="4">
        <f t="shared" si="6"/>
        <v>0</v>
      </c>
      <c r="AE41" s="4"/>
      <c r="AF41" s="4">
        <f t="shared" si="7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8"/>
        <v>34008.83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9"/>
        <v>34008.83</v>
      </c>
      <c r="Q42" s="4">
        <f t="shared" si="2"/>
        <v>100</v>
      </c>
      <c r="R42" s="1">
        <f t="shared" si="10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/>
      <c r="W42" s="3"/>
      <c r="X42" s="3"/>
      <c r="Y42" s="4">
        <f t="shared" si="11"/>
        <v>0</v>
      </c>
      <c r="Z42" s="4"/>
      <c r="AA42" s="4"/>
      <c r="AB42" s="4">
        <f t="shared" si="5"/>
        <v>0</v>
      </c>
      <c r="AC42" s="4"/>
      <c r="AD42" s="4">
        <f t="shared" si="6"/>
        <v>0</v>
      </c>
      <c r="AE42" s="4"/>
      <c r="AF42" s="4">
        <f t="shared" si="7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8"/>
        <v>16292.97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9"/>
        <v>16292.97</v>
      </c>
      <c r="Q43" s="4">
        <f t="shared" si="2"/>
        <v>100</v>
      </c>
      <c r="R43" s="1">
        <f t="shared" si="10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/>
      <c r="W43" s="3"/>
      <c r="X43" s="3"/>
      <c r="Y43" s="4">
        <f t="shared" si="11"/>
        <v>0</v>
      </c>
      <c r="Z43" s="4"/>
      <c r="AA43" s="4"/>
      <c r="AB43" s="4">
        <f t="shared" si="5"/>
        <v>0</v>
      </c>
      <c r="AC43" s="4"/>
      <c r="AD43" s="4">
        <f t="shared" si="6"/>
        <v>0</v>
      </c>
      <c r="AE43" s="4"/>
      <c r="AF43" s="4">
        <f t="shared" si="7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8"/>
        <v>7863.13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7863.13</v>
      </c>
      <c r="P44" s="1">
        <f t="shared" si="9"/>
        <v>7863.13</v>
      </c>
      <c r="Q44" s="4">
        <f t="shared" si="2"/>
        <v>100</v>
      </c>
      <c r="R44" s="1">
        <f t="shared" si="10"/>
        <v>7414.95</v>
      </c>
      <c r="S44" s="4">
        <f t="shared" si="3"/>
        <v>94.300234130683322</v>
      </c>
      <c r="T44" s="1">
        <v>448.18</v>
      </c>
      <c r="U44" s="4">
        <f t="shared" si="4"/>
        <v>5.6997658693166722</v>
      </c>
      <c r="V44" s="3"/>
      <c r="W44" s="3"/>
      <c r="X44" s="3"/>
      <c r="Y44" s="4">
        <f t="shared" si="11"/>
        <v>0</v>
      </c>
      <c r="Z44" s="4"/>
      <c r="AA44" s="4"/>
      <c r="AB44" s="4">
        <f t="shared" si="5"/>
        <v>0</v>
      </c>
      <c r="AC44" s="4"/>
      <c r="AD44" s="4">
        <f t="shared" si="6"/>
        <v>0</v>
      </c>
      <c r="AE44" s="4"/>
      <c r="AF44" s="4">
        <f t="shared" si="7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8"/>
        <v>1123.94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9"/>
        <v>1123.94</v>
      </c>
      <c r="Q45" s="4">
        <f t="shared" si="2"/>
        <v>100</v>
      </c>
      <c r="R45" s="1">
        <f t="shared" si="10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1"/>
        <v>0</v>
      </c>
      <c r="Z45" s="4"/>
      <c r="AA45" s="4"/>
      <c r="AB45" s="4">
        <f t="shared" si="5"/>
        <v>0</v>
      </c>
      <c r="AC45" s="4"/>
      <c r="AD45" s="4">
        <f t="shared" si="6"/>
        <v>0</v>
      </c>
      <c r="AE45" s="4"/>
      <c r="AF45" s="4">
        <f t="shared" si="7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8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9"/>
        <v>22059.64</v>
      </c>
      <c r="Q46" s="4">
        <f t="shared" si="2"/>
        <v>100</v>
      </c>
      <c r="R46" s="1">
        <f t="shared" si="10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/>
      <c r="W46" s="3"/>
      <c r="X46" s="3"/>
      <c r="Y46" s="4">
        <f t="shared" si="11"/>
        <v>0</v>
      </c>
      <c r="Z46" s="4"/>
      <c r="AA46" s="4"/>
      <c r="AB46" s="4">
        <f t="shared" si="5"/>
        <v>0</v>
      </c>
      <c r="AC46" s="4"/>
      <c r="AD46" s="4">
        <f t="shared" si="6"/>
        <v>0</v>
      </c>
      <c r="AE46" s="4"/>
      <c r="AF46" s="4">
        <f t="shared" si="7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8"/>
        <v>9537.65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9"/>
        <v>9537.65</v>
      </c>
      <c r="Q47" s="4">
        <f t="shared" si="2"/>
        <v>100</v>
      </c>
      <c r="R47" s="1">
        <f t="shared" si="10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/>
      <c r="W47" s="3"/>
      <c r="X47" s="3"/>
      <c r="Y47" s="4">
        <f t="shared" si="11"/>
        <v>0</v>
      </c>
      <c r="Z47" s="4"/>
      <c r="AA47" s="4"/>
      <c r="AB47" s="4">
        <f t="shared" si="5"/>
        <v>0</v>
      </c>
      <c r="AC47" s="4"/>
      <c r="AD47" s="4">
        <f t="shared" si="6"/>
        <v>0</v>
      </c>
      <c r="AE47" s="4"/>
      <c r="AF47" s="4">
        <f t="shared" si="7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8"/>
        <v>8394.4500000000007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9"/>
        <v>8394.4500000000007</v>
      </c>
      <c r="Q48" s="4">
        <f t="shared" si="2"/>
        <v>100</v>
      </c>
      <c r="R48" s="1">
        <f t="shared" si="10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1"/>
        <v>0</v>
      </c>
      <c r="Z48" s="4"/>
      <c r="AA48" s="4"/>
      <c r="AB48" s="4">
        <f t="shared" si="5"/>
        <v>0</v>
      </c>
      <c r="AC48" s="4"/>
      <c r="AD48" s="4">
        <f t="shared" si="6"/>
        <v>0</v>
      </c>
      <c r="AE48" s="4"/>
      <c r="AF48" s="4">
        <f t="shared" si="7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8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9"/>
        <v>4269.1000000000004</v>
      </c>
      <c r="Q49" s="4">
        <f t="shared" si="2"/>
        <v>100</v>
      </c>
      <c r="R49" s="1">
        <f t="shared" si="10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4">
        <v>2</v>
      </c>
      <c r="X49" s="3"/>
      <c r="Y49" s="4">
        <f t="shared" si="11"/>
        <v>7.1428571428571423</v>
      </c>
      <c r="Z49" s="4">
        <v>814.23</v>
      </c>
      <c r="AA49" s="4"/>
      <c r="AB49" s="4">
        <f t="shared" si="5"/>
        <v>0</v>
      </c>
      <c r="AC49" s="4"/>
      <c r="AD49" s="4">
        <f t="shared" si="6"/>
        <v>0</v>
      </c>
      <c r="AE49" s="4"/>
      <c r="AF49" s="4">
        <f t="shared" si="7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8"/>
        <v>39710.800000000003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9"/>
        <v>39710.800000000003</v>
      </c>
      <c r="Q50" s="4">
        <f t="shared" si="2"/>
        <v>100</v>
      </c>
      <c r="R50" s="1">
        <f t="shared" si="10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/>
      <c r="W50" s="3"/>
      <c r="X50" s="3"/>
      <c r="Y50" s="4">
        <f t="shared" si="11"/>
        <v>0</v>
      </c>
      <c r="Z50" s="4"/>
      <c r="AA50" s="4"/>
      <c r="AB50" s="4">
        <f t="shared" si="5"/>
        <v>0</v>
      </c>
      <c r="AC50" s="4"/>
      <c r="AD50" s="4">
        <f t="shared" si="6"/>
        <v>0</v>
      </c>
      <c r="AE50" s="4"/>
      <c r="AF50" s="4">
        <f t="shared" si="7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8"/>
        <v>23646.3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9"/>
        <v>23646.3</v>
      </c>
      <c r="Q51" s="4">
        <f t="shared" si="2"/>
        <v>100</v>
      </c>
      <c r="R51" s="1">
        <f t="shared" si="10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4">
        <v>2</v>
      </c>
      <c r="X51" s="3"/>
      <c r="Y51" s="4">
        <f t="shared" si="11"/>
        <v>3.3333333333333335</v>
      </c>
      <c r="Z51" s="4">
        <v>653.96</v>
      </c>
      <c r="AA51" s="4"/>
      <c r="AB51" s="4">
        <f t="shared" si="5"/>
        <v>0</v>
      </c>
      <c r="AC51" s="4"/>
      <c r="AD51" s="4">
        <f t="shared" si="6"/>
        <v>0</v>
      </c>
      <c r="AE51" s="4"/>
      <c r="AF51" s="4">
        <f t="shared" si="7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8"/>
        <v>22234.22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9"/>
        <v>22234.22</v>
      </c>
      <c r="Q52" s="4">
        <f t="shared" si="2"/>
        <v>100</v>
      </c>
      <c r="R52" s="1">
        <f t="shared" si="10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/>
      <c r="W52" s="3"/>
      <c r="X52" s="3"/>
      <c r="Y52" s="4">
        <f t="shared" si="11"/>
        <v>0</v>
      </c>
      <c r="Z52" s="4"/>
      <c r="AA52" s="4"/>
      <c r="AB52" s="4">
        <f t="shared" si="5"/>
        <v>0</v>
      </c>
      <c r="AC52" s="4"/>
      <c r="AD52" s="4">
        <f t="shared" si="6"/>
        <v>0</v>
      </c>
      <c r="AE52" s="4"/>
      <c r="AF52" s="4">
        <f t="shared" si="7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8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9"/>
        <v>5026.18</v>
      </c>
      <c r="Q53" s="4">
        <f t="shared" si="2"/>
        <v>100</v>
      </c>
      <c r="R53" s="1">
        <f t="shared" si="10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1"/>
        <v>0</v>
      </c>
      <c r="Z53" s="4"/>
      <c r="AA53" s="4"/>
      <c r="AB53" s="4">
        <f t="shared" si="5"/>
        <v>0</v>
      </c>
      <c r="AC53" s="4"/>
      <c r="AD53" s="4">
        <f t="shared" si="6"/>
        <v>0</v>
      </c>
      <c r="AE53" s="4"/>
      <c r="AF53" s="4">
        <f t="shared" si="7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8"/>
        <v>10191.74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9"/>
        <v>10191.74</v>
      </c>
      <c r="Q54" s="4">
        <f t="shared" si="2"/>
        <v>100</v>
      </c>
      <c r="R54" s="1">
        <f t="shared" si="10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/>
      <c r="W54" s="3"/>
      <c r="X54" s="3"/>
      <c r="Y54" s="4">
        <f t="shared" si="11"/>
        <v>0</v>
      </c>
      <c r="Z54" s="4"/>
      <c r="AA54" s="4"/>
      <c r="AB54" s="4">
        <f t="shared" si="5"/>
        <v>0</v>
      </c>
      <c r="AC54" s="4"/>
      <c r="AD54" s="4">
        <f t="shared" si="6"/>
        <v>0</v>
      </c>
      <c r="AE54" s="4"/>
      <c r="AF54" s="4">
        <f t="shared" si="7"/>
        <v>0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8"/>
        <v>22539.14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9"/>
        <v>22539.14</v>
      </c>
      <c r="Q55" s="4">
        <f t="shared" si="2"/>
        <v>100</v>
      </c>
      <c r="R55" s="1">
        <f t="shared" si="10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/>
      <c r="W55" s="3"/>
      <c r="X55" s="3"/>
      <c r="Y55" s="4">
        <f t="shared" si="11"/>
        <v>0</v>
      </c>
      <c r="Z55" s="4"/>
      <c r="AA55" s="4"/>
      <c r="AB55" s="4">
        <f t="shared" si="5"/>
        <v>0</v>
      </c>
      <c r="AC55" s="4"/>
      <c r="AD55" s="4">
        <f t="shared" si="6"/>
        <v>0</v>
      </c>
      <c r="AE55" s="4"/>
      <c r="AF55" s="4">
        <f t="shared" si="7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8"/>
        <v>11210.23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9"/>
        <v>11210.23</v>
      </c>
      <c r="Q56" s="4">
        <f t="shared" si="2"/>
        <v>100</v>
      </c>
      <c r="R56" s="1">
        <f t="shared" si="10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4">
        <v>1</v>
      </c>
      <c r="X56" s="3"/>
      <c r="Y56" s="4">
        <f t="shared" si="11"/>
        <v>6.666666666666667</v>
      </c>
      <c r="Z56" s="4">
        <v>245.79</v>
      </c>
      <c r="AA56" s="4"/>
      <c r="AB56" s="4">
        <f t="shared" si="5"/>
        <v>0</v>
      </c>
      <c r="AC56" s="4"/>
      <c r="AD56" s="4">
        <f t="shared" si="6"/>
        <v>0</v>
      </c>
      <c r="AE56" s="4"/>
      <c r="AF56" s="4">
        <f t="shared" si="7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8"/>
        <v>14954.73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9"/>
        <v>14954.73</v>
      </c>
      <c r="Q57" s="4">
        <f t="shared" si="2"/>
        <v>100</v>
      </c>
      <c r="R57" s="1">
        <f t="shared" si="10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/>
      <c r="W57" s="3"/>
      <c r="X57" s="3"/>
      <c r="Y57" s="4">
        <f t="shared" si="11"/>
        <v>0</v>
      </c>
      <c r="Z57" s="4"/>
      <c r="AA57" s="4"/>
      <c r="AB57" s="4">
        <f t="shared" si="5"/>
        <v>0</v>
      </c>
      <c r="AC57" s="4"/>
      <c r="AD57" s="4">
        <f t="shared" si="6"/>
        <v>0</v>
      </c>
      <c r="AE57" s="4"/>
      <c r="AF57" s="4">
        <f t="shared" si="7"/>
        <v>0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8"/>
        <v>46867.19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9"/>
        <v>46867.19</v>
      </c>
      <c r="Q58" s="4">
        <f t="shared" si="2"/>
        <v>100</v>
      </c>
      <c r="R58" s="1">
        <f t="shared" si="10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/>
      <c r="W58" s="3"/>
      <c r="X58" s="3"/>
      <c r="Y58" s="4">
        <f t="shared" si="11"/>
        <v>0</v>
      </c>
      <c r="Z58" s="4"/>
      <c r="AA58" s="4"/>
      <c r="AB58" s="4">
        <f t="shared" si="5"/>
        <v>0</v>
      </c>
      <c r="AC58" s="4"/>
      <c r="AD58" s="4">
        <f t="shared" si="6"/>
        <v>0</v>
      </c>
      <c r="AE58" s="4"/>
      <c r="AF58" s="4">
        <f t="shared" si="7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8"/>
        <v>16203.65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9"/>
        <v>16203.65</v>
      </c>
      <c r="Q59" s="4">
        <f t="shared" si="2"/>
        <v>100</v>
      </c>
      <c r="R59" s="1">
        <f t="shared" si="10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/>
      <c r="W59" s="3"/>
      <c r="X59" s="3"/>
      <c r="Y59" s="4">
        <f t="shared" si="11"/>
        <v>0</v>
      </c>
      <c r="Z59" s="4"/>
      <c r="AA59" s="4"/>
      <c r="AB59" s="4">
        <f t="shared" si="5"/>
        <v>0</v>
      </c>
      <c r="AC59" s="4"/>
      <c r="AD59" s="4">
        <f t="shared" si="6"/>
        <v>0</v>
      </c>
      <c r="AE59" s="4"/>
      <c r="AF59" s="4">
        <f t="shared" si="7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8"/>
        <v>8338.1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9"/>
        <v>8338.1</v>
      </c>
      <c r="Q60" s="4">
        <f t="shared" si="2"/>
        <v>100</v>
      </c>
      <c r="R60" s="1">
        <f t="shared" si="10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1"/>
        <v>0</v>
      </c>
      <c r="Z60" s="4"/>
      <c r="AA60" s="4"/>
      <c r="AB60" s="4">
        <f t="shared" si="5"/>
        <v>0</v>
      </c>
      <c r="AC60" s="4"/>
      <c r="AD60" s="4">
        <f t="shared" si="6"/>
        <v>0</v>
      </c>
      <c r="AE60" s="4"/>
      <c r="AF60" s="4">
        <f t="shared" si="7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8"/>
        <v>704.16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9"/>
        <v>704.16</v>
      </c>
      <c r="Q61" s="4">
        <f t="shared" si="2"/>
        <v>100</v>
      </c>
      <c r="R61" s="1">
        <f t="shared" si="10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1"/>
        <v>0</v>
      </c>
      <c r="Z61" s="4"/>
      <c r="AA61" s="4"/>
      <c r="AB61" s="4">
        <f t="shared" si="5"/>
        <v>0</v>
      </c>
      <c r="AC61" s="4"/>
      <c r="AD61" s="4">
        <f t="shared" si="6"/>
        <v>0</v>
      </c>
      <c r="AE61" s="4"/>
      <c r="AF61" s="4">
        <f t="shared" si="7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8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9"/>
        <v>484.42</v>
      </c>
      <c r="Q62" s="4">
        <f t="shared" si="2"/>
        <v>100</v>
      </c>
      <c r="R62" s="1">
        <f t="shared" si="10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1"/>
        <v>0</v>
      </c>
      <c r="Z62" s="4"/>
      <c r="AA62" s="4"/>
      <c r="AB62" s="4">
        <f t="shared" si="5"/>
        <v>0</v>
      </c>
      <c r="AC62" s="4"/>
      <c r="AD62" s="4">
        <f t="shared" si="6"/>
        <v>0</v>
      </c>
      <c r="AE62" s="4"/>
      <c r="AF62" s="4">
        <f t="shared" si="7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8"/>
        <v>32363.52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9"/>
        <v>32363.52</v>
      </c>
      <c r="Q63" s="4">
        <f t="shared" si="2"/>
        <v>100</v>
      </c>
      <c r="R63" s="1">
        <f t="shared" si="10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2</v>
      </c>
      <c r="W63" s="34">
        <v>6</v>
      </c>
      <c r="X63" s="3"/>
      <c r="Y63" s="4">
        <f t="shared" si="11"/>
        <v>4.3478260869565215</v>
      </c>
      <c r="Z63" s="4">
        <v>9501.8700000000008</v>
      </c>
      <c r="AA63" s="4"/>
      <c r="AB63" s="4">
        <f t="shared" si="5"/>
        <v>0</v>
      </c>
      <c r="AC63" s="4"/>
      <c r="AD63" s="4">
        <f t="shared" si="6"/>
        <v>0</v>
      </c>
      <c r="AE63" s="4"/>
      <c r="AF63" s="4">
        <f t="shared" si="7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8"/>
        <v>15301.4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9"/>
        <v>15301.4</v>
      </c>
      <c r="Q64" s="4">
        <f t="shared" si="2"/>
        <v>100</v>
      </c>
      <c r="R64" s="1">
        <f t="shared" si="10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/>
      <c r="W64" s="3"/>
      <c r="X64" s="3"/>
      <c r="Y64" s="4">
        <f t="shared" si="11"/>
        <v>0</v>
      </c>
      <c r="Z64" s="4"/>
      <c r="AA64" s="4"/>
      <c r="AB64" s="4">
        <f t="shared" si="5"/>
        <v>0</v>
      </c>
      <c r="AC64" s="4"/>
      <c r="AD64" s="4">
        <f t="shared" si="6"/>
        <v>0</v>
      </c>
      <c r="AE64" s="4"/>
      <c r="AF64" s="4">
        <f t="shared" si="7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8"/>
        <v>6840.93</v>
      </c>
      <c r="H65" s="1">
        <v>18</v>
      </c>
      <c r="I65" s="1">
        <v>2</v>
      </c>
      <c r="J65" s="1">
        <v>14</v>
      </c>
      <c r="K65" s="1">
        <v>13</v>
      </c>
      <c r="L65" s="13"/>
      <c r="M65" s="33"/>
      <c r="N65" s="4">
        <f t="shared" si="1"/>
        <v>72.222222222222214</v>
      </c>
      <c r="O65" s="1">
        <v>6840.93</v>
      </c>
      <c r="P65" s="1">
        <f t="shared" si="9"/>
        <v>6840.93</v>
      </c>
      <c r="Q65" s="4">
        <f t="shared" si="2"/>
        <v>100</v>
      </c>
      <c r="R65" s="1">
        <f t="shared" si="10"/>
        <v>6840.93</v>
      </c>
      <c r="S65" s="4">
        <f t="shared" si="3"/>
        <v>100</v>
      </c>
      <c r="T65" s="1">
        <v>0</v>
      </c>
      <c r="U65" s="4">
        <f t="shared" si="4"/>
        <v>0</v>
      </c>
      <c r="V65" s="3"/>
      <c r="W65" s="3"/>
      <c r="X65" s="3"/>
      <c r="Y65" s="4">
        <f t="shared" si="11"/>
        <v>0</v>
      </c>
      <c r="Z65" s="4"/>
      <c r="AA65" s="4"/>
      <c r="AB65" s="4">
        <f t="shared" si="5"/>
        <v>0</v>
      </c>
      <c r="AC65" s="4"/>
      <c r="AD65" s="4">
        <f t="shared" si="6"/>
        <v>0</v>
      </c>
      <c r="AE65" s="4"/>
      <c r="AF65" s="4">
        <f t="shared" si="7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8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9"/>
        <v>2030.18</v>
      </c>
      <c r="Q66" s="4">
        <f t="shared" si="2"/>
        <v>100</v>
      </c>
      <c r="R66" s="1">
        <f t="shared" si="10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1"/>
        <v>0</v>
      </c>
      <c r="Z66" s="4"/>
      <c r="AA66" s="4"/>
      <c r="AB66" s="4">
        <f t="shared" si="5"/>
        <v>0</v>
      </c>
      <c r="AC66" s="4"/>
      <c r="AD66" s="4">
        <f t="shared" si="6"/>
        <v>0</v>
      </c>
      <c r="AE66" s="4"/>
      <c r="AF66" s="4">
        <f t="shared" si="7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8"/>
        <v>27306.75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9"/>
        <v>27306.75</v>
      </c>
      <c r="Q67" s="4">
        <f t="shared" si="2"/>
        <v>100</v>
      </c>
      <c r="R67" s="1">
        <f t="shared" si="10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1"/>
        <v>0</v>
      </c>
      <c r="Z67" s="4"/>
      <c r="AA67" s="4"/>
      <c r="AB67" s="4">
        <f t="shared" si="5"/>
        <v>0</v>
      </c>
      <c r="AC67" s="4"/>
      <c r="AD67" s="4">
        <f t="shared" si="6"/>
        <v>0</v>
      </c>
      <c r="AE67" s="4"/>
      <c r="AF67" s="4">
        <f t="shared" si="7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8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9"/>
        <v>3558.17</v>
      </c>
      <c r="Q68" s="4">
        <f t="shared" si="2"/>
        <v>100</v>
      </c>
      <c r="R68" s="1">
        <f t="shared" si="10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/>
      <c r="W68" s="3"/>
      <c r="X68" s="3"/>
      <c r="Y68" s="4">
        <f t="shared" si="11"/>
        <v>0</v>
      </c>
      <c r="Z68" s="4"/>
      <c r="AA68" s="4"/>
      <c r="AB68" s="4">
        <f t="shared" si="5"/>
        <v>0</v>
      </c>
      <c r="AC68" s="4"/>
      <c r="AD68" s="4">
        <f t="shared" si="6"/>
        <v>0</v>
      </c>
      <c r="AE68" s="4"/>
      <c r="AF68" s="4">
        <f t="shared" si="7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8"/>
        <v>25384.2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9"/>
        <v>25384.2</v>
      </c>
      <c r="Q69" s="4">
        <f t="shared" si="2"/>
        <v>100</v>
      </c>
      <c r="R69" s="1">
        <f t="shared" si="10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/>
      <c r="W69" s="3"/>
      <c r="X69" s="3"/>
      <c r="Y69" s="4">
        <f t="shared" si="11"/>
        <v>0</v>
      </c>
      <c r="Z69" s="4"/>
      <c r="AA69" s="4"/>
      <c r="AB69" s="4">
        <f t="shared" si="5"/>
        <v>0</v>
      </c>
      <c r="AC69" s="4"/>
      <c r="AD69" s="4">
        <f t="shared" si="6"/>
        <v>0</v>
      </c>
      <c r="AE69" s="4"/>
      <c r="AF69" s="4">
        <f t="shared" si="7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8"/>
        <v>22936.63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9"/>
        <v>22936.63</v>
      </c>
      <c r="Q70" s="4">
        <f t="shared" si="2"/>
        <v>100</v>
      </c>
      <c r="R70" s="1">
        <f t="shared" si="10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/>
      <c r="W70" s="3"/>
      <c r="X70" s="3"/>
      <c r="Y70" s="4">
        <f t="shared" si="11"/>
        <v>0</v>
      </c>
      <c r="Z70" s="4"/>
      <c r="AA70" s="4"/>
      <c r="AB70" s="4">
        <f t="shared" si="5"/>
        <v>0</v>
      </c>
      <c r="AC70" s="4"/>
      <c r="AD70" s="4">
        <f t="shared" si="6"/>
        <v>0</v>
      </c>
      <c r="AE70" s="4"/>
      <c r="AF70" s="4">
        <f t="shared" si="7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8"/>
        <v>137.03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2">IF(H71=0,0,K71/H71)*100</f>
        <v>50</v>
      </c>
      <c r="O71" s="1">
        <v>137.03</v>
      </c>
      <c r="P71" s="1">
        <f t="shared" si="9"/>
        <v>137.03</v>
      </c>
      <c r="Q71" s="4">
        <f t="shared" ref="Q71:Q100" si="13">IF(O71=0,0,P71/O71)*100</f>
        <v>100</v>
      </c>
      <c r="R71" s="1">
        <f t="shared" si="10"/>
        <v>0</v>
      </c>
      <c r="S71" s="4">
        <f t="shared" ref="S71:S100" si="14">IF(P71=0,0,R71/P71)*100</f>
        <v>0</v>
      </c>
      <c r="T71" s="1">
        <v>137.03</v>
      </c>
      <c r="U71" s="4">
        <f t="shared" ref="U71:U100" si="15">IF(P71=0,0,T71/P71)*100</f>
        <v>100</v>
      </c>
      <c r="V71" s="3"/>
      <c r="W71" s="3"/>
      <c r="X71" s="3"/>
      <c r="Y71" s="4">
        <f t="shared" si="11"/>
        <v>0</v>
      </c>
      <c r="Z71" s="4"/>
      <c r="AA71" s="4"/>
      <c r="AB71" s="4">
        <f t="shared" ref="AB71:AB101" si="16">IF(Z71=0,0,AA71/Z71)*100</f>
        <v>0</v>
      </c>
      <c r="AC71" s="4"/>
      <c r="AD71" s="4">
        <f t="shared" ref="AD71:AD101" si="17">IF(AA71=0,0,AC71/AA71)*100</f>
        <v>0</v>
      </c>
      <c r="AE71" s="4"/>
      <c r="AF71" s="4">
        <f t="shared" ref="AF71:AF101" si="18">IF(AA71=0,0,AE71/AA71)*100</f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19">SUM(P72,AC72)</f>
        <v>8705.6200000000008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2"/>
        <v>57.142857142857139</v>
      </c>
      <c r="O72" s="1">
        <v>8705.6200000000008</v>
      </c>
      <c r="P72" s="1">
        <f t="shared" si="9"/>
        <v>8705.6200000000008</v>
      </c>
      <c r="Q72" s="4">
        <f t="shared" si="13"/>
        <v>100</v>
      </c>
      <c r="R72" s="1">
        <f t="shared" si="10"/>
        <v>4712.6900000000005</v>
      </c>
      <c r="S72" s="4">
        <f t="shared" si="14"/>
        <v>54.133881331829329</v>
      </c>
      <c r="T72" s="1">
        <v>3992.93</v>
      </c>
      <c r="U72" s="4">
        <f t="shared" si="15"/>
        <v>45.866118668170671</v>
      </c>
      <c r="V72" s="3"/>
      <c r="W72" s="3"/>
      <c r="X72" s="3"/>
      <c r="Y72" s="4">
        <f t="shared" ref="Y72:Y100" si="20">IF(H72=0,0,V72/H72)*100</f>
        <v>0</v>
      </c>
      <c r="Z72" s="4"/>
      <c r="AA72" s="4"/>
      <c r="AB72" s="4">
        <f t="shared" si="16"/>
        <v>0</v>
      </c>
      <c r="AC72" s="4"/>
      <c r="AD72" s="4">
        <f t="shared" si="17"/>
        <v>0</v>
      </c>
      <c r="AE72" s="4"/>
      <c r="AF72" s="4">
        <f t="shared" si="18"/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19"/>
        <v>13193.01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2"/>
        <v>95.454545454545453</v>
      </c>
      <c r="O73" s="1">
        <v>13193.01</v>
      </c>
      <c r="P73" s="1">
        <f t="shared" si="9"/>
        <v>13193.01</v>
      </c>
      <c r="Q73" s="4">
        <f t="shared" si="13"/>
        <v>100</v>
      </c>
      <c r="R73" s="1">
        <f t="shared" si="10"/>
        <v>10084.290000000001</v>
      </c>
      <c r="S73" s="4">
        <f t="shared" si="14"/>
        <v>76.436613024624407</v>
      </c>
      <c r="T73" s="1">
        <v>3108.72</v>
      </c>
      <c r="U73" s="4">
        <f t="shared" si="15"/>
        <v>23.563386975375593</v>
      </c>
      <c r="V73" s="3"/>
      <c r="W73" s="3"/>
      <c r="X73" s="3"/>
      <c r="Y73" s="4">
        <f t="shared" si="20"/>
        <v>0</v>
      </c>
      <c r="Z73" s="4"/>
      <c r="AA73" s="4"/>
      <c r="AB73" s="4">
        <f t="shared" si="16"/>
        <v>0</v>
      </c>
      <c r="AC73" s="4"/>
      <c r="AD73" s="4">
        <f t="shared" si="17"/>
        <v>0</v>
      </c>
      <c r="AE73" s="4"/>
      <c r="AF73" s="4">
        <f t="shared" si="18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19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2"/>
        <v>50</v>
      </c>
      <c r="O74" s="31">
        <v>1218</v>
      </c>
      <c r="P74" s="1">
        <f t="shared" si="9"/>
        <v>1218</v>
      </c>
      <c r="Q74" s="4">
        <f t="shared" si="13"/>
        <v>100</v>
      </c>
      <c r="R74" s="1">
        <f t="shared" si="10"/>
        <v>1218</v>
      </c>
      <c r="S74" s="4">
        <f t="shared" si="14"/>
        <v>100</v>
      </c>
      <c r="T74" s="1">
        <v>0</v>
      </c>
      <c r="U74" s="4">
        <f t="shared" si="15"/>
        <v>0</v>
      </c>
      <c r="V74" s="3"/>
      <c r="W74" s="3"/>
      <c r="X74" s="3"/>
      <c r="Y74" s="4">
        <f t="shared" si="20"/>
        <v>0</v>
      </c>
      <c r="Z74" s="4"/>
      <c r="AA74" s="4"/>
      <c r="AB74" s="4">
        <f t="shared" si="16"/>
        <v>0</v>
      </c>
      <c r="AC74" s="4"/>
      <c r="AD74" s="4">
        <f t="shared" si="17"/>
        <v>0</v>
      </c>
      <c r="AE74" s="4"/>
      <c r="AF74" s="4">
        <f t="shared" si="18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19"/>
        <v>34643.4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2"/>
        <v>98.4375</v>
      </c>
      <c r="O75" s="1">
        <v>34643.4</v>
      </c>
      <c r="P75" s="1">
        <f t="shared" ref="P75:P100" si="21">O75</f>
        <v>34643.4</v>
      </c>
      <c r="Q75" s="4">
        <f t="shared" si="13"/>
        <v>100</v>
      </c>
      <c r="R75" s="1">
        <f t="shared" ref="R75:R100" si="22">SUM(P75,-T75)</f>
        <v>25647.61</v>
      </c>
      <c r="S75" s="4">
        <f t="shared" si="14"/>
        <v>74.033178036797779</v>
      </c>
      <c r="T75" s="31">
        <v>8995.7900000000009</v>
      </c>
      <c r="U75" s="4">
        <f t="shared" si="15"/>
        <v>25.966821963202229</v>
      </c>
      <c r="V75" s="3">
        <v>1</v>
      </c>
      <c r="W75" s="34">
        <v>3</v>
      </c>
      <c r="X75" s="3"/>
      <c r="Y75" s="4">
        <f t="shared" si="20"/>
        <v>1.5625</v>
      </c>
      <c r="Z75" s="4">
        <v>1535.03</v>
      </c>
      <c r="AA75" s="4"/>
      <c r="AB75" s="4">
        <f t="shared" si="16"/>
        <v>0</v>
      </c>
      <c r="AC75" s="4"/>
      <c r="AD75" s="4">
        <f t="shared" si="17"/>
        <v>0</v>
      </c>
      <c r="AE75" s="4"/>
      <c r="AF75" s="4">
        <f t="shared" si="18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19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2"/>
        <v>84.615384615384613</v>
      </c>
      <c r="O76" s="1">
        <v>3536.07</v>
      </c>
      <c r="P76" s="1">
        <f t="shared" si="21"/>
        <v>3536.07</v>
      </c>
      <c r="Q76" s="4">
        <f t="shared" si="13"/>
        <v>100</v>
      </c>
      <c r="R76" s="1">
        <f t="shared" si="22"/>
        <v>3536.07</v>
      </c>
      <c r="S76" s="4">
        <f t="shared" si="14"/>
        <v>100</v>
      </c>
      <c r="T76" s="1">
        <v>0</v>
      </c>
      <c r="U76" s="4">
        <f t="shared" si="15"/>
        <v>0</v>
      </c>
      <c r="V76" s="3"/>
      <c r="W76" s="3"/>
      <c r="X76" s="3"/>
      <c r="Y76" s="4">
        <f t="shared" si="20"/>
        <v>0</v>
      </c>
      <c r="Z76" s="4"/>
      <c r="AA76" s="4"/>
      <c r="AB76" s="4">
        <f t="shared" si="16"/>
        <v>0</v>
      </c>
      <c r="AC76" s="4"/>
      <c r="AD76" s="4">
        <f t="shared" si="17"/>
        <v>0</v>
      </c>
      <c r="AE76" s="4"/>
      <c r="AF76" s="4">
        <f t="shared" si="18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19"/>
        <v>5726.15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2"/>
        <v>66.666666666666657</v>
      </c>
      <c r="O77" s="1">
        <v>5726.15</v>
      </c>
      <c r="P77" s="1">
        <f t="shared" si="21"/>
        <v>5726.15</v>
      </c>
      <c r="Q77" s="4">
        <f t="shared" si="13"/>
        <v>100</v>
      </c>
      <c r="R77" s="1">
        <f t="shared" si="22"/>
        <v>1486.5699999999997</v>
      </c>
      <c r="S77" s="4">
        <f t="shared" si="14"/>
        <v>25.961073321516199</v>
      </c>
      <c r="T77" s="1">
        <v>4239.58</v>
      </c>
      <c r="U77" s="4">
        <f t="shared" si="15"/>
        <v>74.03892667848379</v>
      </c>
      <c r="V77" s="3"/>
      <c r="W77" s="3"/>
      <c r="X77" s="3"/>
      <c r="Y77" s="4">
        <f t="shared" si="20"/>
        <v>0</v>
      </c>
      <c r="Z77" s="4"/>
      <c r="AA77" s="4"/>
      <c r="AB77" s="4">
        <f t="shared" si="16"/>
        <v>0</v>
      </c>
      <c r="AC77" s="4"/>
      <c r="AD77" s="4">
        <f t="shared" si="17"/>
        <v>0</v>
      </c>
      <c r="AE77" s="4"/>
      <c r="AF77" s="4">
        <f t="shared" si="18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19"/>
        <v>31298.42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2"/>
        <v>94.117647058823522</v>
      </c>
      <c r="O78" s="1">
        <v>31298.42</v>
      </c>
      <c r="P78" s="1">
        <f t="shared" si="21"/>
        <v>31298.42</v>
      </c>
      <c r="Q78" s="4">
        <f t="shared" si="13"/>
        <v>100</v>
      </c>
      <c r="R78" s="1">
        <f t="shared" si="22"/>
        <v>22931.96</v>
      </c>
      <c r="S78" s="4">
        <f t="shared" si="14"/>
        <v>73.268746473464148</v>
      </c>
      <c r="T78" s="1">
        <v>8366.4599999999991</v>
      </c>
      <c r="U78" s="4">
        <f t="shared" si="15"/>
        <v>26.731253526535841</v>
      </c>
      <c r="V78" s="3"/>
      <c r="W78" s="3"/>
      <c r="X78" s="3"/>
      <c r="Y78" s="4">
        <f t="shared" si="20"/>
        <v>0</v>
      </c>
      <c r="Z78" s="4"/>
      <c r="AA78" s="4"/>
      <c r="AB78" s="4">
        <f t="shared" si="16"/>
        <v>0</v>
      </c>
      <c r="AC78" s="4"/>
      <c r="AD78" s="4">
        <f t="shared" si="17"/>
        <v>0</v>
      </c>
      <c r="AE78" s="4"/>
      <c r="AF78" s="4">
        <f t="shared" si="18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19"/>
        <v>8980.1200000000008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2"/>
        <v>80</v>
      </c>
      <c r="O79" s="1">
        <v>8980.1200000000008</v>
      </c>
      <c r="P79" s="1">
        <f t="shared" si="21"/>
        <v>8980.1200000000008</v>
      </c>
      <c r="Q79" s="4">
        <f t="shared" si="13"/>
        <v>100</v>
      </c>
      <c r="R79" s="1">
        <f t="shared" si="22"/>
        <v>8163.9500000000007</v>
      </c>
      <c r="S79" s="4">
        <f t="shared" si="14"/>
        <v>90.91136866767927</v>
      </c>
      <c r="T79" s="1">
        <v>816.17</v>
      </c>
      <c r="U79" s="4">
        <f t="shared" si="15"/>
        <v>9.0886313323207251</v>
      </c>
      <c r="V79" s="3"/>
      <c r="W79" s="34">
        <v>2</v>
      </c>
      <c r="X79" s="3"/>
      <c r="Y79" s="4">
        <f t="shared" si="20"/>
        <v>0</v>
      </c>
      <c r="Z79" s="4">
        <v>4675.1099999999997</v>
      </c>
      <c r="AA79" s="4"/>
      <c r="AB79" s="4">
        <f t="shared" si="16"/>
        <v>0</v>
      </c>
      <c r="AC79" s="4"/>
      <c r="AD79" s="4">
        <f t="shared" si="17"/>
        <v>0</v>
      </c>
      <c r="AE79" s="4"/>
      <c r="AF79" s="4">
        <f t="shared" si="18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19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2"/>
        <v>27.27272727272727</v>
      </c>
      <c r="O80" s="1">
        <v>1187.28</v>
      </c>
      <c r="P80" s="1">
        <f t="shared" si="21"/>
        <v>1187.28</v>
      </c>
      <c r="Q80" s="4">
        <f t="shared" si="13"/>
        <v>100</v>
      </c>
      <c r="R80" s="1">
        <f t="shared" si="22"/>
        <v>1187.28</v>
      </c>
      <c r="S80" s="4">
        <f t="shared" si="14"/>
        <v>100</v>
      </c>
      <c r="T80" s="1">
        <v>0</v>
      </c>
      <c r="U80" s="4">
        <f t="shared" si="15"/>
        <v>0</v>
      </c>
      <c r="V80" s="3"/>
      <c r="W80" s="3"/>
      <c r="X80" s="3"/>
      <c r="Y80" s="4">
        <f t="shared" si="20"/>
        <v>0</v>
      </c>
      <c r="Z80" s="4"/>
      <c r="AA80" s="4"/>
      <c r="AB80" s="4">
        <f t="shared" si="16"/>
        <v>0</v>
      </c>
      <c r="AC80" s="4"/>
      <c r="AD80" s="4">
        <f t="shared" si="17"/>
        <v>0</v>
      </c>
      <c r="AE80" s="4"/>
      <c r="AF80" s="4">
        <f t="shared" si="18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19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2"/>
        <v>0</v>
      </c>
      <c r="O81" s="1">
        <v>0</v>
      </c>
      <c r="P81" s="1">
        <f t="shared" si="21"/>
        <v>0</v>
      </c>
      <c r="Q81" s="4">
        <f t="shared" si="13"/>
        <v>0</v>
      </c>
      <c r="R81" s="1">
        <f t="shared" si="22"/>
        <v>0</v>
      </c>
      <c r="S81" s="4">
        <f t="shared" si="14"/>
        <v>0</v>
      </c>
      <c r="T81" s="1">
        <v>0</v>
      </c>
      <c r="U81" s="4">
        <f t="shared" si="15"/>
        <v>0</v>
      </c>
      <c r="V81" s="3"/>
      <c r="W81" s="3"/>
      <c r="X81" s="3"/>
      <c r="Y81" s="4">
        <f t="shared" si="20"/>
        <v>0</v>
      </c>
      <c r="Z81" s="4"/>
      <c r="AA81" s="4"/>
      <c r="AB81" s="4">
        <f t="shared" si="16"/>
        <v>0</v>
      </c>
      <c r="AC81" s="4"/>
      <c r="AD81" s="4">
        <f t="shared" si="17"/>
        <v>0</v>
      </c>
      <c r="AE81" s="4"/>
      <c r="AF81" s="4">
        <f t="shared" si="18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19"/>
        <v>14990.84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2"/>
        <v>86.36363636363636</v>
      </c>
      <c r="O82" s="31">
        <v>14990.84</v>
      </c>
      <c r="P82" s="1">
        <f t="shared" si="21"/>
        <v>14990.84</v>
      </c>
      <c r="Q82" s="4">
        <f t="shared" si="13"/>
        <v>100</v>
      </c>
      <c r="R82" s="1">
        <f t="shared" si="22"/>
        <v>11424.720000000001</v>
      </c>
      <c r="S82" s="4">
        <f t="shared" si="14"/>
        <v>76.211339724791955</v>
      </c>
      <c r="T82" s="1">
        <v>3566.12</v>
      </c>
      <c r="U82" s="4">
        <f t="shared" si="15"/>
        <v>23.788660275208059</v>
      </c>
      <c r="V82" s="3"/>
      <c r="W82" s="3"/>
      <c r="X82" s="3"/>
      <c r="Y82" s="4">
        <f t="shared" si="20"/>
        <v>0</v>
      </c>
      <c r="Z82" s="4"/>
      <c r="AA82" s="4"/>
      <c r="AB82" s="4">
        <f t="shared" si="16"/>
        <v>0</v>
      </c>
      <c r="AC82" s="4"/>
      <c r="AD82" s="4">
        <f t="shared" si="17"/>
        <v>0</v>
      </c>
      <c r="AE82" s="4"/>
      <c r="AF82" s="4">
        <f t="shared" si="18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19"/>
        <v>7385.5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2"/>
        <v>50</v>
      </c>
      <c r="O83" s="1">
        <v>7385.5</v>
      </c>
      <c r="P83" s="1">
        <f t="shared" si="21"/>
        <v>7385.5</v>
      </c>
      <c r="Q83" s="4">
        <f t="shared" si="13"/>
        <v>100</v>
      </c>
      <c r="R83" s="1">
        <f t="shared" si="22"/>
        <v>1997.67</v>
      </c>
      <c r="S83" s="4">
        <f t="shared" si="14"/>
        <v>27.048541060185499</v>
      </c>
      <c r="T83" s="1">
        <v>5387.83</v>
      </c>
      <c r="U83" s="4">
        <f t="shared" si="15"/>
        <v>72.951458939814501</v>
      </c>
      <c r="V83" s="3"/>
      <c r="W83" s="3"/>
      <c r="X83" s="3"/>
      <c r="Y83" s="4">
        <f t="shared" si="20"/>
        <v>0</v>
      </c>
      <c r="Z83" s="4"/>
      <c r="AA83" s="4"/>
      <c r="AB83" s="4">
        <f t="shared" si="16"/>
        <v>0</v>
      </c>
      <c r="AC83" s="4"/>
      <c r="AD83" s="4">
        <f t="shared" si="17"/>
        <v>0</v>
      </c>
      <c r="AE83" s="4"/>
      <c r="AF83" s="4">
        <f t="shared" si="18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19"/>
        <v>53312.83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2"/>
        <v>86.79245283018868</v>
      </c>
      <c r="O84" s="1">
        <v>53312.83</v>
      </c>
      <c r="P84" s="1">
        <f t="shared" si="21"/>
        <v>53312.83</v>
      </c>
      <c r="Q84" s="4">
        <f t="shared" si="13"/>
        <v>100</v>
      </c>
      <c r="R84" s="1">
        <f t="shared" si="22"/>
        <v>23424.83</v>
      </c>
      <c r="S84" s="4">
        <f t="shared" si="14"/>
        <v>43.938447837040357</v>
      </c>
      <c r="T84" s="31">
        <v>29888</v>
      </c>
      <c r="U84" s="4">
        <f t="shared" si="15"/>
        <v>56.06155216295965</v>
      </c>
      <c r="V84" s="3"/>
      <c r="W84" s="3"/>
      <c r="X84" s="3"/>
      <c r="Y84" s="4">
        <f t="shared" si="20"/>
        <v>0</v>
      </c>
      <c r="Z84" s="4"/>
      <c r="AA84" s="4"/>
      <c r="AB84" s="4">
        <f t="shared" si="16"/>
        <v>0</v>
      </c>
      <c r="AC84" s="4"/>
      <c r="AD84" s="4">
        <f t="shared" si="17"/>
        <v>0</v>
      </c>
      <c r="AE84" s="4"/>
      <c r="AF84" s="4">
        <f t="shared" si="18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19"/>
        <v>33857.300000000003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2"/>
        <v>77.777777777777786</v>
      </c>
      <c r="O85" s="1">
        <v>33857.300000000003</v>
      </c>
      <c r="P85" s="1">
        <f t="shared" si="21"/>
        <v>33857.300000000003</v>
      </c>
      <c r="Q85" s="4">
        <f t="shared" si="13"/>
        <v>100</v>
      </c>
      <c r="R85" s="1">
        <f t="shared" si="22"/>
        <v>16287.550000000003</v>
      </c>
      <c r="S85" s="4">
        <f t="shared" si="14"/>
        <v>48.106464484763997</v>
      </c>
      <c r="T85" s="1">
        <v>17569.75</v>
      </c>
      <c r="U85" s="4">
        <f t="shared" si="15"/>
        <v>51.893535515236003</v>
      </c>
      <c r="V85" s="3"/>
      <c r="W85" s="3"/>
      <c r="X85" s="3"/>
      <c r="Y85" s="4">
        <f t="shared" si="20"/>
        <v>0</v>
      </c>
      <c r="Z85" s="4"/>
      <c r="AA85" s="4"/>
      <c r="AB85" s="4">
        <f t="shared" si="16"/>
        <v>0</v>
      </c>
      <c r="AC85" s="4"/>
      <c r="AD85" s="4">
        <f t="shared" si="17"/>
        <v>0</v>
      </c>
      <c r="AE85" s="4"/>
      <c r="AF85" s="4">
        <f t="shared" si="18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19"/>
        <v>48375.46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2"/>
        <v>81.944444444444443</v>
      </c>
      <c r="O86" s="31">
        <v>48375.46</v>
      </c>
      <c r="P86" s="1">
        <f t="shared" si="21"/>
        <v>48375.46</v>
      </c>
      <c r="Q86" s="4">
        <f t="shared" si="13"/>
        <v>100</v>
      </c>
      <c r="R86" s="1">
        <f t="shared" si="22"/>
        <v>40669.199999999997</v>
      </c>
      <c r="S86" s="4">
        <f t="shared" si="14"/>
        <v>84.069898250063147</v>
      </c>
      <c r="T86" s="1">
        <v>7706.26</v>
      </c>
      <c r="U86" s="4">
        <f t="shared" si="15"/>
        <v>15.930101749936847</v>
      </c>
      <c r="V86" s="3">
        <v>4</v>
      </c>
      <c r="W86" s="34">
        <v>4</v>
      </c>
      <c r="X86" s="3"/>
      <c r="Y86" s="4">
        <f t="shared" si="20"/>
        <v>5.5555555555555554</v>
      </c>
      <c r="Z86" s="4">
        <v>1677.8</v>
      </c>
      <c r="AA86" s="4"/>
      <c r="AB86" s="4">
        <f t="shared" si="16"/>
        <v>0</v>
      </c>
      <c r="AC86" s="4"/>
      <c r="AD86" s="4">
        <f t="shared" si="17"/>
        <v>0</v>
      </c>
      <c r="AE86" s="4"/>
      <c r="AF86" s="4">
        <f t="shared" si="18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19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2"/>
        <v>75</v>
      </c>
      <c r="O87" s="31">
        <v>12608.64</v>
      </c>
      <c r="P87" s="1">
        <f t="shared" si="21"/>
        <v>12608.64</v>
      </c>
      <c r="Q87" s="4">
        <f t="shared" si="13"/>
        <v>100</v>
      </c>
      <c r="R87" s="1">
        <f t="shared" si="22"/>
        <v>12608.64</v>
      </c>
      <c r="S87" s="4">
        <f t="shared" si="14"/>
        <v>100</v>
      </c>
      <c r="T87" s="1">
        <v>0</v>
      </c>
      <c r="U87" s="4">
        <f t="shared" si="15"/>
        <v>0</v>
      </c>
      <c r="V87" s="3">
        <v>1</v>
      </c>
      <c r="W87" s="34">
        <v>2</v>
      </c>
      <c r="X87" s="3"/>
      <c r="Y87" s="4">
        <f t="shared" si="20"/>
        <v>3.5714285714285712</v>
      </c>
      <c r="Z87" s="4">
        <v>505.48</v>
      </c>
      <c r="AA87" s="4"/>
      <c r="AB87" s="4">
        <f t="shared" si="16"/>
        <v>0</v>
      </c>
      <c r="AC87" s="4"/>
      <c r="AD87" s="4">
        <f t="shared" si="17"/>
        <v>0</v>
      </c>
      <c r="AE87" s="4"/>
      <c r="AF87" s="4">
        <f t="shared" si="18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19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2"/>
        <v>0</v>
      </c>
      <c r="O88" s="31">
        <v>0</v>
      </c>
      <c r="P88" s="1">
        <f t="shared" si="21"/>
        <v>0</v>
      </c>
      <c r="Q88" s="4">
        <f t="shared" si="13"/>
        <v>0</v>
      </c>
      <c r="R88" s="1">
        <f t="shared" si="22"/>
        <v>0</v>
      </c>
      <c r="S88" s="4">
        <f t="shared" si="14"/>
        <v>0</v>
      </c>
      <c r="T88" s="1">
        <v>0</v>
      </c>
      <c r="U88" s="4">
        <f t="shared" si="15"/>
        <v>0</v>
      </c>
      <c r="V88" s="3"/>
      <c r="W88" s="3"/>
      <c r="X88" s="3"/>
      <c r="Y88" s="4">
        <f t="shared" si="20"/>
        <v>0</v>
      </c>
      <c r="Z88" s="4"/>
      <c r="AA88" s="4"/>
      <c r="AB88" s="4">
        <f t="shared" si="16"/>
        <v>0</v>
      </c>
      <c r="AC88" s="4"/>
      <c r="AD88" s="4">
        <f t="shared" si="17"/>
        <v>0</v>
      </c>
      <c r="AE88" s="4"/>
      <c r="AF88" s="4">
        <f t="shared" si="18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19"/>
        <v>11618.61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2"/>
        <v>83.333333333333343</v>
      </c>
      <c r="O89" s="31">
        <v>11618.61</v>
      </c>
      <c r="P89" s="1">
        <f t="shared" si="21"/>
        <v>11618.61</v>
      </c>
      <c r="Q89" s="4">
        <f t="shared" si="13"/>
        <v>100</v>
      </c>
      <c r="R89" s="1">
        <f t="shared" si="22"/>
        <v>0</v>
      </c>
      <c r="S89" s="4">
        <f t="shared" si="14"/>
        <v>0</v>
      </c>
      <c r="T89" s="1">
        <v>11618.61</v>
      </c>
      <c r="U89" s="4">
        <f t="shared" si="15"/>
        <v>100</v>
      </c>
      <c r="V89" s="3"/>
      <c r="W89" s="3"/>
      <c r="X89" s="3"/>
      <c r="Y89" s="4">
        <f t="shared" si="20"/>
        <v>0</v>
      </c>
      <c r="Z89" s="4"/>
      <c r="AA89" s="4"/>
      <c r="AB89" s="4">
        <f t="shared" si="16"/>
        <v>0</v>
      </c>
      <c r="AC89" s="4"/>
      <c r="AD89" s="4">
        <f t="shared" si="17"/>
        <v>0</v>
      </c>
      <c r="AE89" s="4"/>
      <c r="AF89" s="4">
        <f t="shared" si="18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19"/>
        <v>26118.76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2"/>
        <v>85.714285714285708</v>
      </c>
      <c r="O90" s="1">
        <v>26118.76</v>
      </c>
      <c r="P90" s="1">
        <f t="shared" si="21"/>
        <v>26118.76</v>
      </c>
      <c r="Q90" s="4">
        <f t="shared" si="13"/>
        <v>100</v>
      </c>
      <c r="R90" s="1">
        <f t="shared" si="22"/>
        <v>19096.789999999997</v>
      </c>
      <c r="S90" s="4">
        <f t="shared" si="14"/>
        <v>73.11522445935411</v>
      </c>
      <c r="T90" s="1">
        <v>7021.97</v>
      </c>
      <c r="U90" s="4">
        <f t="shared" si="15"/>
        <v>26.884775540645883</v>
      </c>
      <c r="V90" s="3"/>
      <c r="W90" s="3"/>
      <c r="X90" s="3"/>
      <c r="Y90" s="4">
        <f t="shared" si="20"/>
        <v>0</v>
      </c>
      <c r="Z90" s="4"/>
      <c r="AA90" s="4"/>
      <c r="AB90" s="4">
        <f t="shared" si="16"/>
        <v>0</v>
      </c>
      <c r="AC90" s="4"/>
      <c r="AD90" s="4">
        <f t="shared" si="17"/>
        <v>0</v>
      </c>
      <c r="AE90" s="4"/>
      <c r="AF90" s="4">
        <f t="shared" si="18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19"/>
        <v>20923.509999999998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2"/>
        <v>100</v>
      </c>
      <c r="O91" s="1">
        <v>20923.509999999998</v>
      </c>
      <c r="P91" s="1">
        <f t="shared" si="21"/>
        <v>20923.509999999998</v>
      </c>
      <c r="Q91" s="4">
        <f t="shared" si="13"/>
        <v>100</v>
      </c>
      <c r="R91" s="1">
        <f t="shared" si="22"/>
        <v>14245.939999999999</v>
      </c>
      <c r="S91" s="4">
        <f t="shared" si="14"/>
        <v>68.085803959278351</v>
      </c>
      <c r="T91" s="1">
        <v>6677.57</v>
      </c>
      <c r="U91" s="4">
        <f t="shared" si="15"/>
        <v>31.914196040721659</v>
      </c>
      <c r="V91" s="3"/>
      <c r="W91" s="3"/>
      <c r="X91" s="3"/>
      <c r="Y91" s="4">
        <f t="shared" si="20"/>
        <v>0</v>
      </c>
      <c r="Z91" s="4"/>
      <c r="AA91" s="4"/>
      <c r="AB91" s="4">
        <f t="shared" si="16"/>
        <v>0</v>
      </c>
      <c r="AC91" s="4"/>
      <c r="AD91" s="4">
        <f t="shared" si="17"/>
        <v>0</v>
      </c>
      <c r="AE91" s="4"/>
      <c r="AF91" s="4">
        <f t="shared" si="18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19"/>
        <v>6339.95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2"/>
        <v>61.904761904761905</v>
      </c>
      <c r="O92" s="1">
        <v>6339.95</v>
      </c>
      <c r="P92" s="1">
        <f t="shared" si="21"/>
        <v>6339.95</v>
      </c>
      <c r="Q92" s="4">
        <f t="shared" si="13"/>
        <v>100</v>
      </c>
      <c r="R92" s="1">
        <f t="shared" si="22"/>
        <v>6339.95</v>
      </c>
      <c r="S92" s="4">
        <f t="shared" si="14"/>
        <v>100</v>
      </c>
      <c r="T92" s="1">
        <v>0</v>
      </c>
      <c r="U92" s="4">
        <f t="shared" si="15"/>
        <v>0</v>
      </c>
      <c r="V92" s="3">
        <v>1</v>
      </c>
      <c r="W92" s="34">
        <v>2</v>
      </c>
      <c r="X92" s="3"/>
      <c r="Y92" s="4">
        <f t="shared" si="20"/>
        <v>4.7619047619047619</v>
      </c>
      <c r="Z92" s="4">
        <v>780.31</v>
      </c>
      <c r="AA92" s="4"/>
      <c r="AB92" s="4">
        <f t="shared" si="16"/>
        <v>0</v>
      </c>
      <c r="AC92" s="4"/>
      <c r="AD92" s="4">
        <f t="shared" si="17"/>
        <v>0</v>
      </c>
      <c r="AE92" s="4"/>
      <c r="AF92" s="4">
        <f t="shared" si="18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19"/>
        <v>15646.49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2"/>
        <v>88</v>
      </c>
      <c r="O93" s="1">
        <v>15646.49</v>
      </c>
      <c r="P93" s="1">
        <f t="shared" si="21"/>
        <v>15646.49</v>
      </c>
      <c r="Q93" s="4">
        <f t="shared" si="13"/>
        <v>100</v>
      </c>
      <c r="R93" s="1">
        <f t="shared" si="22"/>
        <v>14440.119999999999</v>
      </c>
      <c r="S93" s="4">
        <f t="shared" si="14"/>
        <v>92.289836250814076</v>
      </c>
      <c r="T93" s="1">
        <v>1206.3699999999999</v>
      </c>
      <c r="U93" s="4">
        <f t="shared" si="15"/>
        <v>7.7101637491859192</v>
      </c>
      <c r="V93" s="3"/>
      <c r="W93" s="3"/>
      <c r="X93" s="3"/>
      <c r="Y93" s="4">
        <f t="shared" si="20"/>
        <v>0</v>
      </c>
      <c r="Z93" s="4"/>
      <c r="AA93" s="4"/>
      <c r="AB93" s="4">
        <f t="shared" si="16"/>
        <v>0</v>
      </c>
      <c r="AC93" s="4"/>
      <c r="AD93" s="4">
        <f t="shared" si="17"/>
        <v>0</v>
      </c>
      <c r="AE93" s="4"/>
      <c r="AF93" s="4">
        <f t="shared" si="18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19"/>
        <v>10727.73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2"/>
        <v>87.2340425531915</v>
      </c>
      <c r="O94" s="1">
        <v>10727.73</v>
      </c>
      <c r="P94" s="1">
        <f t="shared" si="21"/>
        <v>10727.73</v>
      </c>
      <c r="Q94" s="4">
        <f t="shared" si="13"/>
        <v>100</v>
      </c>
      <c r="R94" s="1">
        <f t="shared" si="22"/>
        <v>8372.61</v>
      </c>
      <c r="S94" s="4">
        <f t="shared" si="14"/>
        <v>78.046427342970048</v>
      </c>
      <c r="T94" s="1">
        <v>2355.12</v>
      </c>
      <c r="U94" s="4">
        <f t="shared" si="15"/>
        <v>21.953572657029959</v>
      </c>
      <c r="V94" s="3">
        <v>2</v>
      </c>
      <c r="W94" s="34">
        <v>2</v>
      </c>
      <c r="X94" s="3"/>
      <c r="Y94" s="4">
        <f t="shared" si="20"/>
        <v>4.2553191489361701</v>
      </c>
      <c r="Z94" s="4">
        <v>1529.81</v>
      </c>
      <c r="AA94" s="4"/>
      <c r="AB94" s="4">
        <f t="shared" si="16"/>
        <v>0</v>
      </c>
      <c r="AC94" s="4"/>
      <c r="AD94" s="4">
        <f t="shared" si="17"/>
        <v>0</v>
      </c>
      <c r="AE94" s="4"/>
      <c r="AF94" s="4">
        <f t="shared" si="18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19"/>
        <v>9345.07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2"/>
        <v>76.923076923076934</v>
      </c>
      <c r="O95" s="1">
        <v>9345.07</v>
      </c>
      <c r="P95" s="1">
        <f t="shared" si="21"/>
        <v>9345.07</v>
      </c>
      <c r="Q95" s="4">
        <f t="shared" si="13"/>
        <v>100</v>
      </c>
      <c r="R95" s="1">
        <f t="shared" si="22"/>
        <v>4666.88</v>
      </c>
      <c r="S95" s="4">
        <f t="shared" si="14"/>
        <v>49.939486809622622</v>
      </c>
      <c r="T95" s="1">
        <v>4678.1899999999996</v>
      </c>
      <c r="U95" s="4">
        <f t="shared" si="15"/>
        <v>50.060513190377385</v>
      </c>
      <c r="V95" s="3"/>
      <c r="W95" s="3"/>
      <c r="X95" s="3"/>
      <c r="Y95" s="4">
        <f t="shared" si="20"/>
        <v>0</v>
      </c>
      <c r="Z95" s="4"/>
      <c r="AA95" s="4"/>
      <c r="AB95" s="4">
        <f t="shared" si="16"/>
        <v>0</v>
      </c>
      <c r="AC95" s="4"/>
      <c r="AD95" s="4">
        <f t="shared" si="17"/>
        <v>0</v>
      </c>
      <c r="AE95" s="4"/>
      <c r="AF95" s="4">
        <f t="shared" si="18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19"/>
        <v>8995.7199999999993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2"/>
        <v>77.777777777777786</v>
      </c>
      <c r="O96" s="1">
        <v>8995.7199999999993</v>
      </c>
      <c r="P96" s="1">
        <f t="shared" si="21"/>
        <v>8995.7199999999993</v>
      </c>
      <c r="Q96" s="4">
        <f t="shared" si="13"/>
        <v>100</v>
      </c>
      <c r="R96" s="1">
        <f t="shared" si="22"/>
        <v>5748.9599999999991</v>
      </c>
      <c r="S96" s="4">
        <f t="shared" si="14"/>
        <v>63.907725007003322</v>
      </c>
      <c r="T96" s="1">
        <v>3246.76</v>
      </c>
      <c r="U96" s="4">
        <f t="shared" si="15"/>
        <v>36.092274992996678</v>
      </c>
      <c r="V96" s="3"/>
      <c r="W96" s="3"/>
      <c r="X96" s="3"/>
      <c r="Y96" s="4">
        <f t="shared" si="20"/>
        <v>0</v>
      </c>
      <c r="Z96" s="4"/>
      <c r="AA96" s="4"/>
      <c r="AB96" s="4">
        <f t="shared" si="16"/>
        <v>0</v>
      </c>
      <c r="AC96" s="4"/>
      <c r="AD96" s="4">
        <f t="shared" si="17"/>
        <v>0</v>
      </c>
      <c r="AE96" s="4"/>
      <c r="AF96" s="4">
        <f t="shared" si="18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19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2"/>
        <v>85.294117647058826</v>
      </c>
      <c r="O97" s="1">
        <v>22065.95</v>
      </c>
      <c r="P97" s="1">
        <f t="shared" si="21"/>
        <v>22065.95</v>
      </c>
      <c r="Q97" s="4">
        <f t="shared" si="13"/>
        <v>100</v>
      </c>
      <c r="R97" s="1">
        <f t="shared" si="22"/>
        <v>22065.95</v>
      </c>
      <c r="S97" s="4">
        <f t="shared" si="14"/>
        <v>100</v>
      </c>
      <c r="T97" s="1">
        <v>0</v>
      </c>
      <c r="U97" s="4">
        <f t="shared" si="15"/>
        <v>0</v>
      </c>
      <c r="V97" s="3"/>
      <c r="W97" s="3"/>
      <c r="X97" s="3"/>
      <c r="Y97" s="4">
        <f t="shared" si="20"/>
        <v>0</v>
      </c>
      <c r="Z97" s="4"/>
      <c r="AA97" s="4"/>
      <c r="AB97" s="4">
        <f t="shared" si="16"/>
        <v>0</v>
      </c>
      <c r="AC97" s="4"/>
      <c r="AD97" s="4">
        <f t="shared" si="17"/>
        <v>0</v>
      </c>
      <c r="AE97" s="4"/>
      <c r="AF97" s="4">
        <f t="shared" si="18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19"/>
        <v>7816.46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2"/>
        <v>64</v>
      </c>
      <c r="O98" s="1">
        <v>7816.46</v>
      </c>
      <c r="P98" s="1">
        <f t="shared" si="21"/>
        <v>7816.46</v>
      </c>
      <c r="Q98" s="4">
        <f t="shared" si="13"/>
        <v>100</v>
      </c>
      <c r="R98" s="1">
        <f t="shared" si="22"/>
        <v>5056.16</v>
      </c>
      <c r="S98" s="4">
        <f t="shared" si="14"/>
        <v>64.686059929942701</v>
      </c>
      <c r="T98" s="31">
        <v>2760.3</v>
      </c>
      <c r="U98" s="4">
        <f t="shared" si="15"/>
        <v>35.313940070057292</v>
      </c>
      <c r="V98" s="3"/>
      <c r="W98" s="3"/>
      <c r="X98" s="3"/>
      <c r="Y98" s="4">
        <f t="shared" si="20"/>
        <v>0</v>
      </c>
      <c r="Z98" s="4"/>
      <c r="AA98" s="4"/>
      <c r="AB98" s="4">
        <f t="shared" si="16"/>
        <v>0</v>
      </c>
      <c r="AC98" s="4"/>
      <c r="AD98" s="4">
        <f t="shared" si="17"/>
        <v>0</v>
      </c>
      <c r="AE98" s="4"/>
      <c r="AF98" s="4">
        <f t="shared" si="18"/>
        <v>0</v>
      </c>
    </row>
    <row r="99" spans="1:32" ht="39.7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19"/>
        <v>2041.56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2"/>
        <v>100</v>
      </c>
      <c r="O99" s="1">
        <v>2041.56</v>
      </c>
      <c r="P99" s="1">
        <f t="shared" si="21"/>
        <v>2041.56</v>
      </c>
      <c r="Q99" s="4">
        <f t="shared" si="13"/>
        <v>100</v>
      </c>
      <c r="R99" s="1">
        <f t="shared" si="22"/>
        <v>609</v>
      </c>
      <c r="S99" s="4">
        <f t="shared" si="14"/>
        <v>29.830129900664197</v>
      </c>
      <c r="T99" s="31">
        <v>1432.56</v>
      </c>
      <c r="U99" s="4">
        <f t="shared" si="15"/>
        <v>70.169870099335796</v>
      </c>
      <c r="V99" s="3"/>
      <c r="W99" s="3"/>
      <c r="X99" s="3"/>
      <c r="Y99" s="4">
        <f t="shared" si="20"/>
        <v>0</v>
      </c>
      <c r="Z99" s="4"/>
      <c r="AA99" s="4"/>
      <c r="AB99" s="4">
        <f t="shared" si="16"/>
        <v>0</v>
      </c>
      <c r="AC99" s="4"/>
      <c r="AD99" s="4">
        <f t="shared" si="17"/>
        <v>0</v>
      </c>
      <c r="AE99" s="4"/>
      <c r="AF99" s="4">
        <f t="shared" si="18"/>
        <v>0</v>
      </c>
    </row>
    <row r="100" spans="1:32" ht="36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19"/>
        <v>15576.22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2"/>
        <v>80</v>
      </c>
      <c r="O100" s="1">
        <v>15576.22</v>
      </c>
      <c r="P100" s="1">
        <f t="shared" si="21"/>
        <v>15576.22</v>
      </c>
      <c r="Q100" s="4">
        <f t="shared" si="13"/>
        <v>100</v>
      </c>
      <c r="R100" s="1">
        <f t="shared" si="22"/>
        <v>10600.38</v>
      </c>
      <c r="S100" s="4">
        <f t="shared" si="14"/>
        <v>68.054893934471906</v>
      </c>
      <c r="T100" s="31">
        <v>4975.84</v>
      </c>
      <c r="U100" s="4">
        <f t="shared" si="15"/>
        <v>31.945106065528094</v>
      </c>
      <c r="V100" s="3"/>
      <c r="W100" s="3"/>
      <c r="X100" s="3"/>
      <c r="Y100" s="4">
        <f t="shared" si="20"/>
        <v>0</v>
      </c>
      <c r="Z100" s="4"/>
      <c r="AA100" s="4"/>
      <c r="AB100" s="4">
        <f t="shared" si="16"/>
        <v>0</v>
      </c>
      <c r="AC100" s="4"/>
      <c r="AD100" s="4">
        <f t="shared" si="17"/>
        <v>0</v>
      </c>
      <c r="AE100" s="4"/>
      <c r="AF100" s="4">
        <f t="shared" si="18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3">SUM(G7:G100)</f>
        <v>1655871.0699999996</v>
      </c>
      <c r="H101" s="9">
        <f t="shared" si="23"/>
        <v>2869</v>
      </c>
      <c r="I101" s="9">
        <f t="shared" si="23"/>
        <v>644</v>
      </c>
      <c r="J101" s="9">
        <f t="shared" si="23"/>
        <v>1785</v>
      </c>
      <c r="K101" s="9">
        <f t="shared" si="23"/>
        <v>2291</v>
      </c>
      <c r="L101" s="9">
        <f t="shared" si="23"/>
        <v>0</v>
      </c>
      <c r="M101" s="9">
        <f t="shared" si="23"/>
        <v>0</v>
      </c>
      <c r="N101" s="4">
        <f>IF(H101=0,0,K101/H101)*100</f>
        <v>79.85360752875566</v>
      </c>
      <c r="O101" s="10">
        <f>SUM(O7:O100)</f>
        <v>1655871.0699999996</v>
      </c>
      <c r="P101" s="10">
        <f>SUM(P7:P100)</f>
        <v>1655871.0699999996</v>
      </c>
      <c r="Q101" s="4">
        <f>IF(O101=0,0,P101/O101)*100</f>
        <v>100</v>
      </c>
      <c r="R101" s="10">
        <f>SUM(R7:R100)</f>
        <v>1114691.6799999995</v>
      </c>
      <c r="S101" s="4">
        <f>IF(P101=0,0,R101/P101)*100</f>
        <v>67.317540610211864</v>
      </c>
      <c r="T101" s="10">
        <f>SUM(T7:T100)</f>
        <v>541179.39</v>
      </c>
      <c r="U101" s="4">
        <f>IF(P101=0,0,T101/P101)*100</f>
        <v>32.682459389788129</v>
      </c>
      <c r="V101" s="9">
        <f>SUM(V7:V100)</f>
        <v>18</v>
      </c>
      <c r="W101" s="9">
        <f>SUM(W7:W100)</f>
        <v>31</v>
      </c>
      <c r="X101" s="9">
        <f>SUM(X7:X100)</f>
        <v>0</v>
      </c>
      <c r="Y101" s="4">
        <f>IF(H101=0,0,V101/H101)*100</f>
        <v>0.62739630533286861</v>
      </c>
      <c r="Z101" s="10">
        <f>SUM(Z7:Z100)</f>
        <v>24108.250000000004</v>
      </c>
      <c r="AA101" s="10">
        <f>SUM(AA7:AA100)</f>
        <v>0</v>
      </c>
      <c r="AB101" s="4">
        <f t="shared" si="16"/>
        <v>0</v>
      </c>
      <c r="AC101" s="10">
        <f>SUM(AC7:AC100)</f>
        <v>0</v>
      </c>
      <c r="AD101" s="4">
        <f t="shared" si="17"/>
        <v>0</v>
      </c>
      <c r="AE101" s="10">
        <f>SUM(AE7:AE100)</f>
        <v>0</v>
      </c>
      <c r="AF101" s="4">
        <f t="shared" si="18"/>
        <v>0</v>
      </c>
    </row>
  </sheetData>
  <sheetProtection algorithmName="SHA-512" hashValue="RGhwQudgiX0XALDOguTAKq2392Jg78mWPggwRO9LeupLYtZ4ydXVMMgB5fOcj3IAXgQRRsrw2cEzR/KCLMWkAQ==" saltValue="cAMjt3XSmg8q/XyOmV1eSA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0" zoomScaleNormal="80" zoomScaleSheetLayoutView="130" workbookViewId="0">
      <selection activeCell="J4" sqref="J4:J5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(гр."&amp;V6&amp;"/гр."&amp;'03.08.2015'!H6&amp;"*100)"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7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83025.48000000001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19</v>
      </c>
      <c r="X16" s="3"/>
      <c r="Y16" s="4">
        <f t="shared" si="10"/>
        <v>3.8461538461538463</v>
      </c>
      <c r="Z16" s="4">
        <v>19915.62</v>
      </c>
      <c r="AA16" s="4">
        <f t="shared" si="11"/>
        <v>32400.079999999998</v>
      </c>
      <c r="AB16" s="4">
        <f t="shared" si="5"/>
        <v>162.6867755058592</v>
      </c>
      <c r="AC16" s="4">
        <v>32400.080000000002</v>
      </c>
      <c r="AD16" s="4">
        <f t="shared" si="6"/>
        <v>100.00000000000003</v>
      </c>
      <c r="AE16" s="4">
        <f t="shared" si="12"/>
        <v>-3.637978807091713E-12</v>
      </c>
      <c r="AF16" s="4">
        <f t="shared" si="13"/>
        <v>-1.1228301927315345E-14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11</v>
      </c>
      <c r="W19" s="3">
        <v>11</v>
      </c>
      <c r="X19" s="3"/>
      <c r="Y19" s="4">
        <f t="shared" si="10"/>
        <v>9.3220338983050848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99605.440000000002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19</v>
      </c>
      <c r="X33" s="3"/>
      <c r="Y33" s="4">
        <f t="shared" si="10"/>
        <v>9.4594594594594597</v>
      </c>
      <c r="Z33" s="4">
        <v>18908.68</v>
      </c>
      <c r="AA33" s="4">
        <f t="shared" si="11"/>
        <v>38731.31</v>
      </c>
      <c r="AB33" s="4">
        <f t="shared" si="5"/>
        <v>204.83349445862956</v>
      </c>
      <c r="AC33" s="4">
        <v>38731.31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23444.15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6</v>
      </c>
      <c r="X34" s="3"/>
      <c r="Y34" s="4">
        <f t="shared" si="10"/>
        <v>3.7037037037037033</v>
      </c>
      <c r="Z34" s="4">
        <v>6069.21</v>
      </c>
      <c r="AA34" s="4">
        <f t="shared" si="11"/>
        <v>8748.93</v>
      </c>
      <c r="AB34" s="4">
        <f t="shared" si="5"/>
        <v>144.15269862140212</v>
      </c>
      <c r="AC34" s="4">
        <v>8748.93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53639.31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16</v>
      </c>
      <c r="X36" s="3"/>
      <c r="Y36" s="4">
        <f t="shared" si="10"/>
        <v>18.518518518518519</v>
      </c>
      <c r="Z36" s="4">
        <v>11991.81</v>
      </c>
      <c r="AA36" s="4">
        <f t="shared" si="11"/>
        <v>21502.5</v>
      </c>
      <c r="AB36" s="4">
        <f t="shared" si="5"/>
        <v>179.30987899241234</v>
      </c>
      <c r="AC36" s="4">
        <v>21502.5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7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7</v>
      </c>
      <c r="X39" s="3"/>
      <c r="Y39" s="4">
        <f t="shared" si="10"/>
        <v>11.111111111111111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7</v>
      </c>
      <c r="X40" s="3"/>
      <c r="Y40" s="4">
        <f t="shared" si="10"/>
        <v>18.75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7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31397.47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41314.31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17</v>
      </c>
      <c r="X46" s="3"/>
      <c r="Y46" s="4">
        <f t="shared" si="10"/>
        <v>36.111111111111107</v>
      </c>
      <c r="Z46" s="4">
        <v>19254.669999999998</v>
      </c>
      <c r="AA46" s="4">
        <f t="shared" si="11"/>
        <v>19254.669999999998</v>
      </c>
      <c r="AB46" s="4">
        <f t="shared" si="5"/>
        <v>100</v>
      </c>
      <c r="AC46" s="4">
        <v>19254.669999999998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63608.65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7</v>
      </c>
      <c r="X50" s="3"/>
      <c r="Y50" s="4">
        <f t="shared" si="10"/>
        <v>2.9411764705882351</v>
      </c>
      <c r="Z50" s="4">
        <v>17058.740000000002</v>
      </c>
      <c r="AA50" s="4">
        <f t="shared" si="11"/>
        <v>23897.850000000002</v>
      </c>
      <c r="AB50" s="4">
        <f t="shared" si="5"/>
        <v>140.09153079301285</v>
      </c>
      <c r="AC50" s="4">
        <v>23897.85</v>
      </c>
      <c r="AD50" s="4">
        <f t="shared" si="6"/>
        <v>99.999999999999986</v>
      </c>
      <c r="AE50" s="4">
        <f t="shared" si="12"/>
        <v>3.637978807091713E-12</v>
      </c>
      <c r="AF50" s="4">
        <f t="shared" si="13"/>
        <v>1.5223038085399787E-14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40269.68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5</v>
      </c>
      <c r="X55" s="3"/>
      <c r="Y55" s="4">
        <f t="shared" si="10"/>
        <v>10</v>
      </c>
      <c r="Z55" s="4">
        <v>9010.5</v>
      </c>
      <c r="AA55" s="4">
        <f t="shared" si="11"/>
        <v>17730.54</v>
      </c>
      <c r="AB55" s="4">
        <f t="shared" si="5"/>
        <v>196.77642750124855</v>
      </c>
      <c r="AC55" s="4">
        <v>17730.54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5</v>
      </c>
      <c r="X56" s="3"/>
      <c r="Y56" s="4">
        <f t="shared" si="10"/>
        <v>20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77077.22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7</v>
      </c>
      <c r="X58" s="3"/>
      <c r="Y58" s="4">
        <f t="shared" si="10"/>
        <v>9.2592592592592595</v>
      </c>
      <c r="Z58" s="4">
        <v>5721.66</v>
      </c>
      <c r="AA58" s="4">
        <f t="shared" si="11"/>
        <v>30210.03</v>
      </c>
      <c r="AB58" s="4">
        <f t="shared" si="5"/>
        <v>527.99414855129453</v>
      </c>
      <c r="AC58" s="4">
        <v>30210.03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89359.28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21</v>
      </c>
      <c r="X63" s="3">
        <v>1</v>
      </c>
      <c r="Y63" s="4">
        <f t="shared" si="10"/>
        <v>10.869565217391305</v>
      </c>
      <c r="Z63" s="4">
        <v>47290.41</v>
      </c>
      <c r="AA63" s="4">
        <f t="shared" si="11"/>
        <v>56995.76</v>
      </c>
      <c r="AB63" s="4">
        <f t="shared" si="5"/>
        <v>120.52287133903046</v>
      </c>
      <c r="AC63" s="4">
        <v>56995.76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20879.88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4</v>
      </c>
      <c r="X82" s="3"/>
      <c r="Y82" s="4">
        <f t="shared" si="21"/>
        <v>13.636363636363635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18386.489999999998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12</v>
      </c>
      <c r="X83" s="3"/>
      <c r="Y83" s="4">
        <f t="shared" si="21"/>
        <v>25</v>
      </c>
      <c r="Z83" s="4">
        <v>5613.16</v>
      </c>
      <c r="AA83" s="4">
        <f t="shared" si="22"/>
        <v>11000.99</v>
      </c>
      <c r="AB83" s="4">
        <f t="shared" si="18"/>
        <v>195.98568364343791</v>
      </c>
      <c r="AC83" s="4">
        <v>11000.99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3</v>
      </c>
      <c r="X92" s="3"/>
      <c r="Y92" s="4">
        <f t="shared" si="21"/>
        <v>14.285714285714285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6</v>
      </c>
      <c r="X94" s="3"/>
      <c r="Y94" s="4">
        <f t="shared" si="21"/>
        <v>10.638297872340425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21345.66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9</v>
      </c>
      <c r="X95" s="3"/>
      <c r="Y95" s="4">
        <f t="shared" si="21"/>
        <v>23.076923076923077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25067.25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7</v>
      </c>
      <c r="X100" s="3"/>
      <c r="Y100" s="4">
        <f t="shared" si="21"/>
        <v>20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2744789.5900000008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275</v>
      </c>
      <c r="W101" s="9">
        <f>SUM(W7:W100)</f>
        <v>503</v>
      </c>
      <c r="X101" s="9">
        <f>SUM(X7:X100)</f>
        <v>8</v>
      </c>
      <c r="Y101" s="4">
        <f>IF(H101=0,0,V101/H101)*100</f>
        <v>9.5852213314743828</v>
      </c>
      <c r="Z101" s="10">
        <f>SUM(Z7:Z100)</f>
        <v>533423.31000000006</v>
      </c>
      <c r="AA101" s="10">
        <f>SUM(AA7:AA100)</f>
        <v>1082345.1700000002</v>
      </c>
      <c r="AB101" s="4">
        <f t="shared" si="18"/>
        <v>202.90548795102339</v>
      </c>
      <c r="AC101" s="10">
        <f>SUM(AC7:AC100)</f>
        <v>1082345.1700000002</v>
      </c>
      <c r="AD101" s="4">
        <f t="shared" si="19"/>
        <v>100</v>
      </c>
      <c r="AE101" s="10">
        <f>SUM(AE7:AE100)</f>
        <v>6.7643668444361538E-12</v>
      </c>
      <c r="AF101" s="4">
        <f t="shared" si="24"/>
        <v>6.2497316308402361E-16</v>
      </c>
    </row>
  </sheetData>
  <sheetProtection algorithmName="SHA-512" hashValue="HzqYGlqlO6aK7mp8HNOuFRwkVKn3EDX/sUyVTb8JNiJxB8t7pqfwCcqZ5jwFkEYDcYaIz6IVTcFEq//C+NqT8Q==" saltValue="1olgqX4zQON3DF85IQcMGg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B3" zoomScale="80" zoomScaleNormal="80" zoomScaleSheetLayoutView="130" workbookViewId="0">
      <selection activeCell="V7" sqref="V7:AC100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(гр."&amp;V6&amp;"/гр."&amp;'10.08.2015'!H6&amp;"*100)"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SUM(O7,Z7)</f>
        <v>90529.55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SUM(O8,Z8)</f>
        <v>14998.96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29477.74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15385.130000000001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9275.56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5646.12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17200.509999999998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60464.52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70541.02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19</v>
      </c>
      <c r="X16" s="3"/>
      <c r="Y16" s="4">
        <f t="shared" si="10"/>
        <v>3.8461538461538463</v>
      </c>
      <c r="Z16" s="4">
        <v>19915.62</v>
      </c>
      <c r="AA16" s="4">
        <f t="shared" si="11"/>
        <v>32400.079999999998</v>
      </c>
      <c r="AB16" s="4">
        <f t="shared" si="5"/>
        <v>162.6867755058592</v>
      </c>
      <c r="AC16" s="4">
        <v>32400.080000000002</v>
      </c>
      <c r="AD16" s="4">
        <f t="shared" si="6"/>
        <v>100.00000000000003</v>
      </c>
      <c r="AE16" s="4">
        <f t="shared" si="12"/>
        <v>-3.637978807091713E-12</v>
      </c>
      <c r="AF16" s="4">
        <f t="shared" si="13"/>
        <v>-1.1228301927315345E-14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1626.08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28731.63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77426.02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11</v>
      </c>
      <c r="W19" s="3">
        <v>11</v>
      </c>
      <c r="X19" s="3"/>
      <c r="Y19" s="4">
        <f t="shared" si="10"/>
        <v>9.3220338983050848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20329.3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24661.57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51124.800000000003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39145.75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18783.809999999998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1642.79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34864.480000000003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6840.64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6400.77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8178.04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4365.8900000000003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22558.59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79782.81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19</v>
      </c>
      <c r="X33" s="3"/>
      <c r="Y33" s="4">
        <f t="shared" si="10"/>
        <v>9.4594594594594597</v>
      </c>
      <c r="Z33" s="4">
        <v>18908.68</v>
      </c>
      <c r="AA33" s="4">
        <f t="shared" si="11"/>
        <v>38731.31</v>
      </c>
      <c r="AB33" s="4">
        <f t="shared" si="5"/>
        <v>204.83349445862956</v>
      </c>
      <c r="AC33" s="4">
        <v>38731.31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20764.43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6</v>
      </c>
      <c r="X34" s="3"/>
      <c r="Y34" s="4">
        <f t="shared" si="10"/>
        <v>3.7037037037037033</v>
      </c>
      <c r="Z34" s="4">
        <v>6069.21</v>
      </c>
      <c r="AA34" s="4">
        <f t="shared" si="11"/>
        <v>8748.93</v>
      </c>
      <c r="AB34" s="4">
        <f t="shared" si="5"/>
        <v>144.15269862140212</v>
      </c>
      <c r="AC34" s="4">
        <v>8748.93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44128.62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16</v>
      </c>
      <c r="X36" s="3"/>
      <c r="Y36" s="4">
        <f t="shared" si="10"/>
        <v>18.518518518518519</v>
      </c>
      <c r="Z36" s="4">
        <v>11991.81</v>
      </c>
      <c r="AA36" s="4">
        <f t="shared" si="11"/>
        <v>21502.5</v>
      </c>
      <c r="AB36" s="4">
        <f t="shared" si="5"/>
        <v>179.30987899241234</v>
      </c>
      <c r="AC36" s="4">
        <v>21502.5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19793.48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22033.71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7</v>
      </c>
      <c r="X39" s="3"/>
      <c r="Y39" s="4">
        <f t="shared" si="10"/>
        <v>11.111111111111111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26094.32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7</v>
      </c>
      <c r="X40" s="3"/>
      <c r="Y40" s="4">
        <f t="shared" si="10"/>
        <v>18.75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45555.25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22931.48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13013.27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2587.17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41314.31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17</v>
      </c>
      <c r="X46" s="3"/>
      <c r="Y46" s="4">
        <f t="shared" si="10"/>
        <v>36.111111111111107</v>
      </c>
      <c r="Z46" s="4">
        <v>19254.669999999998</v>
      </c>
      <c r="AA46" s="4">
        <f t="shared" si="11"/>
        <v>19254.669999999998</v>
      </c>
      <c r="AB46" s="4">
        <f t="shared" si="5"/>
        <v>100</v>
      </c>
      <c r="AC46" s="4">
        <v>19254.669999999998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14847.16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8394.4500000000007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56769.540000000008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7</v>
      </c>
      <c r="X50" s="3"/>
      <c r="Y50" s="4">
        <f t="shared" si="10"/>
        <v>2.9411764705882351</v>
      </c>
      <c r="Z50" s="4">
        <v>17058.740000000002</v>
      </c>
      <c r="AA50" s="4">
        <f t="shared" si="11"/>
        <v>23897.850000000002</v>
      </c>
      <c r="AB50" s="4">
        <f t="shared" si="5"/>
        <v>140.09153079301285</v>
      </c>
      <c r="AC50" s="4">
        <v>23897.85</v>
      </c>
      <c r="AD50" s="4">
        <f t="shared" si="6"/>
        <v>99.999999999999986</v>
      </c>
      <c r="AE50" s="4">
        <f t="shared" si="12"/>
        <v>3.637978807091713E-12</v>
      </c>
      <c r="AF50" s="4">
        <f t="shared" si="13"/>
        <v>1.5223038085399787E-14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30696.22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32178.75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18302.11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31549.64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5</v>
      </c>
      <c r="X55" s="3"/>
      <c r="Y55" s="4">
        <f t="shared" si="10"/>
        <v>10</v>
      </c>
      <c r="Z55" s="4">
        <v>9010.5</v>
      </c>
      <c r="AA55" s="4">
        <f t="shared" si="11"/>
        <v>17730.54</v>
      </c>
      <c r="AB55" s="4">
        <f t="shared" si="5"/>
        <v>196.77642750124855</v>
      </c>
      <c r="AC55" s="4">
        <v>17730.54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14563.529999999999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5</v>
      </c>
      <c r="X56" s="3"/>
      <c r="Y56" s="4">
        <f t="shared" si="10"/>
        <v>20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19435.57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52588.850000000006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7</v>
      </c>
      <c r="X58" s="3"/>
      <c r="Y58" s="4">
        <f t="shared" si="10"/>
        <v>9.2592592592592595</v>
      </c>
      <c r="Z58" s="4">
        <v>5721.66</v>
      </c>
      <c r="AA58" s="4">
        <f t="shared" si="11"/>
        <v>30210.03</v>
      </c>
      <c r="AB58" s="4">
        <f t="shared" si="5"/>
        <v>527.99414855129453</v>
      </c>
      <c r="AC58" s="4">
        <v>30210.03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25039.27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8338.1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1026.6300000000001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79653.930000000008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21</v>
      </c>
      <c r="X63" s="3">
        <v>1</v>
      </c>
      <c r="Y63" s="4">
        <f t="shared" si="10"/>
        <v>10.869565217391305</v>
      </c>
      <c r="Z63" s="4">
        <v>47290.41</v>
      </c>
      <c r="AA63" s="4">
        <f t="shared" si="11"/>
        <v>56995.76</v>
      </c>
      <c r="AB63" s="4">
        <f t="shared" si="5"/>
        <v>120.52287133903046</v>
      </c>
      <c r="AC63" s="4">
        <v>56995.76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26848.04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15530.72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30810.89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36568.1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34817.550000000003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454.92999999999995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0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SUM(O72,Z72)</f>
        <v>8705.6200000000008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13720.86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42441.8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11718.2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44788.5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14917.220000000001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17313.760000000002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4</v>
      </c>
      <c r="X82" s="3"/>
      <c r="Y82" s="4">
        <f t="shared" si="21"/>
        <v>13.636363636363635</v>
      </c>
      <c r="Z82" s="4">
        <v>2322.92</v>
      </c>
      <c r="AA82" s="4">
        <f t="shared" si="22"/>
        <v>5889.04</v>
      </c>
      <c r="AB82" s="4">
        <f t="shared" si="18"/>
        <v>253.51884696847068</v>
      </c>
      <c r="AC82" s="4">
        <v>5889.04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12998.66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12</v>
      </c>
      <c r="X83" s="3"/>
      <c r="Y83" s="4">
        <f t="shared" si="21"/>
        <v>25</v>
      </c>
      <c r="Z83" s="4">
        <v>5613.16</v>
      </c>
      <c r="AA83" s="4">
        <f t="shared" si="22"/>
        <v>11000.99</v>
      </c>
      <c r="AB83" s="4">
        <f t="shared" si="18"/>
        <v>195.98568364343791</v>
      </c>
      <c r="AC83" s="4">
        <v>11000.99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62291.950000000004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37509.240000000005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76139.100000000006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13628.44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30186.6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21388.969999999998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8558.24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3</v>
      </c>
      <c r="X92" s="3"/>
      <c r="Y92" s="4">
        <f t="shared" si="21"/>
        <v>14.285714285714285</v>
      </c>
      <c r="Z92" s="4">
        <v>2218.29</v>
      </c>
      <c r="AA92" s="4">
        <f t="shared" si="22"/>
        <v>2218.29</v>
      </c>
      <c r="AB92" s="4">
        <f t="shared" si="18"/>
        <v>100</v>
      </c>
      <c r="AC92" s="4">
        <v>2218.29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23917.809999999998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15613.34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6</v>
      </c>
      <c r="X94" s="3"/>
      <c r="Y94" s="4">
        <f t="shared" si="21"/>
        <v>10.638297872340425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16667.47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9</v>
      </c>
      <c r="X95" s="3"/>
      <c r="Y95" s="4">
        <f t="shared" si="21"/>
        <v>23.076923076923077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16847.68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7816.46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4455.68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20091.41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7</v>
      </c>
      <c r="X100" s="3"/>
      <c r="Y100" s="4">
        <f t="shared" si="21"/>
        <v>20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2195867.7300000009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275</v>
      </c>
      <c r="W101" s="9">
        <f>SUM(W7:W100)</f>
        <v>503</v>
      </c>
      <c r="X101" s="9">
        <f>SUM(X7:X100)</f>
        <v>8</v>
      </c>
      <c r="Y101" s="4">
        <f>IF(H101=0,0,V101/H101)*100</f>
        <v>9.5852213314743828</v>
      </c>
      <c r="Z101" s="10">
        <f>SUM(Z7:Z100)</f>
        <v>533423.31000000006</v>
      </c>
      <c r="AA101" s="10">
        <f>SUM(AA7:AA100)</f>
        <v>1082345.1700000002</v>
      </c>
      <c r="AB101" s="4">
        <f t="shared" ref="AB101" si="28">IF(Z101=0,0,AA101/Z101)*100</f>
        <v>202.90548795102339</v>
      </c>
      <c r="AC101" s="10">
        <f>SUM(AC7:AC100)</f>
        <v>1082345.1700000002</v>
      </c>
      <c r="AD101" s="4">
        <f t="shared" si="19"/>
        <v>100</v>
      </c>
      <c r="AE101" s="10">
        <f>SUM(AE7:AE100)</f>
        <v>6.7643668444361538E-12</v>
      </c>
      <c r="AF101" s="4">
        <f t="shared" si="24"/>
        <v>6.2497316308402361E-16</v>
      </c>
    </row>
  </sheetData>
  <sheetProtection algorithmName="SHA-512" hashValue="Qdwq6sFYH9tVOvW+lstRGWUDo3tmRdMV25gIX6YF2cmwFnk5eICYJTXm/GT2wBmjEt5Ncs01AA0C7zbD4OzFNA==" saltValue="XnK7PwYR6yc247NGgynqKg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3" zoomScale="80" zoomScaleNormal="80" zoomScaleSheetLayoutView="130" workbookViewId="0">
      <selection activeCell="V7" sqref="V7:AD100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(гр."&amp;V6&amp;"/гр."&amp;'17.08.2015'!H6&amp;"*100)"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83025.48000000001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19</v>
      </c>
      <c r="X16" s="3"/>
      <c r="Y16" s="4">
        <f t="shared" si="10"/>
        <v>3.8461538461538463</v>
      </c>
      <c r="Z16" s="4">
        <v>19915.62</v>
      </c>
      <c r="AA16" s="4">
        <f t="shared" si="11"/>
        <v>32400.079999999998</v>
      </c>
      <c r="AB16" s="4">
        <f t="shared" si="5"/>
        <v>162.6867755058592</v>
      </c>
      <c r="AC16" s="4">
        <v>32400.080000000002</v>
      </c>
      <c r="AD16" s="4">
        <f t="shared" si="6"/>
        <v>100.00000000000003</v>
      </c>
      <c r="AE16" s="4">
        <f t="shared" si="12"/>
        <v>-3.637978807091713E-12</v>
      </c>
      <c r="AF16" s="4">
        <f t="shared" si="13"/>
        <v>-1.1228301927315345E-14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11</v>
      </c>
      <c r="W19" s="3">
        <v>11</v>
      </c>
      <c r="X19" s="3"/>
      <c r="Y19" s="4">
        <f t="shared" si="10"/>
        <v>9.3220338983050848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99605.440000000002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19</v>
      </c>
      <c r="X33" s="3"/>
      <c r="Y33" s="4">
        <f t="shared" si="10"/>
        <v>9.4594594594594597</v>
      </c>
      <c r="Z33" s="4">
        <v>18908.68</v>
      </c>
      <c r="AA33" s="4">
        <f t="shared" si="11"/>
        <v>38731.31</v>
      </c>
      <c r="AB33" s="4">
        <f t="shared" si="5"/>
        <v>204.83349445862956</v>
      </c>
      <c r="AC33" s="4">
        <v>38731.31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23444.15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6</v>
      </c>
      <c r="X34" s="3"/>
      <c r="Y34" s="4">
        <f t="shared" si="10"/>
        <v>3.7037037037037033</v>
      </c>
      <c r="Z34" s="4">
        <v>6069.21</v>
      </c>
      <c r="AA34" s="4">
        <f t="shared" si="11"/>
        <v>8748.93</v>
      </c>
      <c r="AB34" s="4">
        <f t="shared" si="5"/>
        <v>144.15269862140212</v>
      </c>
      <c r="AC34" s="4">
        <v>8748.93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53639.31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16</v>
      </c>
      <c r="X36" s="3"/>
      <c r="Y36" s="4">
        <f t="shared" si="10"/>
        <v>18.518518518518519</v>
      </c>
      <c r="Z36" s="4">
        <v>11991.81</v>
      </c>
      <c r="AA36" s="4">
        <f t="shared" si="11"/>
        <v>21502.5</v>
      </c>
      <c r="AB36" s="4">
        <f t="shared" si="5"/>
        <v>179.30987899241234</v>
      </c>
      <c r="AC36" s="4">
        <v>21502.5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7</v>
      </c>
      <c r="X39" s="3"/>
      <c r="Y39" s="4">
        <f t="shared" si="10"/>
        <v>11.111111111111111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7</v>
      </c>
      <c r="X40" s="3"/>
      <c r="Y40" s="4">
        <f t="shared" si="10"/>
        <v>18.75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31397.47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41314.31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17</v>
      </c>
      <c r="X46" s="3"/>
      <c r="Y46" s="4">
        <f t="shared" si="10"/>
        <v>36.111111111111107</v>
      </c>
      <c r="Z46" s="4">
        <v>19254.669999999998</v>
      </c>
      <c r="AA46" s="4">
        <f t="shared" si="11"/>
        <v>19254.669999999998</v>
      </c>
      <c r="AB46" s="4">
        <f t="shared" si="5"/>
        <v>100</v>
      </c>
      <c r="AC46" s="4">
        <v>19254.669999999998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63608.65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7</v>
      </c>
      <c r="X50" s="3"/>
      <c r="Y50" s="4">
        <f t="shared" si="10"/>
        <v>2.9411764705882351</v>
      </c>
      <c r="Z50" s="4">
        <v>17058.740000000002</v>
      </c>
      <c r="AA50" s="4">
        <f t="shared" si="11"/>
        <v>23897.850000000002</v>
      </c>
      <c r="AB50" s="4">
        <f t="shared" si="5"/>
        <v>140.09153079301285</v>
      </c>
      <c r="AC50" s="4">
        <v>23897.85</v>
      </c>
      <c r="AD50" s="4">
        <f t="shared" si="6"/>
        <v>99.999999999999986</v>
      </c>
      <c r="AE50" s="4">
        <f t="shared" si="12"/>
        <v>3.637978807091713E-12</v>
      </c>
      <c r="AF50" s="4">
        <f t="shared" si="13"/>
        <v>1.5223038085399787E-14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5</v>
      </c>
      <c r="X56" s="3"/>
      <c r="Y56" s="4">
        <f t="shared" si="10"/>
        <v>20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77077.22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7</v>
      </c>
      <c r="X58" s="3"/>
      <c r="Y58" s="4">
        <f t="shared" si="10"/>
        <v>9.2592592592592595</v>
      </c>
      <c r="Z58" s="4">
        <v>5721.66</v>
      </c>
      <c r="AA58" s="4">
        <f t="shared" si="11"/>
        <v>30210.03</v>
      </c>
      <c r="AB58" s="4">
        <f t="shared" si="5"/>
        <v>527.99414855129453</v>
      </c>
      <c r="AC58" s="4">
        <v>30210.03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89359.28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21</v>
      </c>
      <c r="X63" s="3">
        <v>1</v>
      </c>
      <c r="Y63" s="4">
        <f t="shared" si="10"/>
        <v>10.869565217391305</v>
      </c>
      <c r="Z63" s="4">
        <v>47290.41</v>
      </c>
      <c r="AA63" s="4">
        <f t="shared" si="11"/>
        <v>56995.76</v>
      </c>
      <c r="AB63" s="4">
        <f t="shared" si="5"/>
        <v>120.52287133903046</v>
      </c>
      <c r="AC63" s="4">
        <v>56995.76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0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6</v>
      </c>
      <c r="X94" s="3"/>
      <c r="Y94" s="4">
        <f t="shared" si="21"/>
        <v>10.638297872340425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21345.66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9</v>
      </c>
      <c r="X95" s="3"/>
      <c r="Y95" s="4">
        <f t="shared" si="21"/>
        <v>23.076923076923077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25067.25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7</v>
      </c>
      <c r="X100" s="3"/>
      <c r="Y100" s="4">
        <f t="shared" si="21"/>
        <v>20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2748028.5000000005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275</v>
      </c>
      <c r="W101" s="9">
        <f>SUM(W7:W100)</f>
        <v>509</v>
      </c>
      <c r="X101" s="9">
        <f>SUM(X7:X100)</f>
        <v>8</v>
      </c>
      <c r="Y101" s="4">
        <f>IF(H101=0,0,V101/H101)*100</f>
        <v>9.5852213314743828</v>
      </c>
      <c r="Z101" s="10">
        <f>SUM(Z7:Z100)</f>
        <v>536662.22000000009</v>
      </c>
      <c r="AA101" s="10">
        <f>SUM(AA7:AA100)</f>
        <v>1085584.08</v>
      </c>
      <c r="AB101" s="4">
        <f t="shared" ref="AB101" si="28">IF(Z101=0,0,AA101/Z101)*100</f>
        <v>202.28442389702778</v>
      </c>
      <c r="AC101" s="10">
        <f>SUM(AC7:AC100)</f>
        <v>1085584.08</v>
      </c>
      <c r="AD101" s="4">
        <f t="shared" si="19"/>
        <v>100</v>
      </c>
      <c r="AE101" s="10">
        <f>SUM(AE7:AE100)</f>
        <v>4.0358827391173691E-12</v>
      </c>
      <c r="AF101" s="4">
        <f t="shared" si="24"/>
        <v>3.7177062684240625E-16</v>
      </c>
    </row>
  </sheetData>
  <sheetProtection algorithmName="SHA-512" hashValue="YhpPbIn6qZNFHmQrhcYdX8cXE4dG7823eJjI/YLhLHmE2chsmYhgXaGvsUJ/ThRS13uyo5r+Gs5LCoMHHvuZPg==" saltValue="pJkojSlkZ1ARBrtn96grVQ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3" zoomScale="80" zoomScaleNormal="80" zoomScaleSheetLayoutView="130" workbookViewId="0">
      <selection activeCell="V7" sqref="V7:AD100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(гр."&amp;V6&amp;"/гр."&amp;'25.08.2015'!H6&amp;"*100)"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83025.48000000001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19</v>
      </c>
      <c r="X16" s="3"/>
      <c r="Y16" s="4">
        <f t="shared" si="10"/>
        <v>3.8461538461538463</v>
      </c>
      <c r="Z16" s="4">
        <v>19915.62</v>
      </c>
      <c r="AA16" s="4">
        <f t="shared" si="11"/>
        <v>32400.079999999998</v>
      </c>
      <c r="AB16" s="4">
        <f t="shared" si="5"/>
        <v>162.6867755058592</v>
      </c>
      <c r="AC16" s="4">
        <v>32400.080000000002</v>
      </c>
      <c r="AD16" s="4">
        <f t="shared" si="6"/>
        <v>100.00000000000003</v>
      </c>
      <c r="AE16" s="4">
        <f t="shared" si="12"/>
        <v>-3.637978807091713E-12</v>
      </c>
      <c r="AF16" s="4">
        <f t="shared" si="13"/>
        <v>-1.1228301927315345E-14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113460.20000000001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11</v>
      </c>
      <c r="W19" s="3">
        <v>11</v>
      </c>
      <c r="X19" s="3"/>
      <c r="Y19" s="4">
        <f t="shared" si="10"/>
        <v>9.3220338983050848</v>
      </c>
      <c r="Z19" s="4">
        <v>10133.450000000001</v>
      </c>
      <c r="AA19" s="4">
        <f t="shared" si="11"/>
        <v>46167.630000000005</v>
      </c>
      <c r="AB19" s="4">
        <f t="shared" si="5"/>
        <v>455.59636648920161</v>
      </c>
      <c r="AC19" s="4">
        <v>46167.63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1.5759868146108919E-14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99605.440000000002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19</v>
      </c>
      <c r="X33" s="3"/>
      <c r="Y33" s="4">
        <f t="shared" si="10"/>
        <v>9.4594594594594597</v>
      </c>
      <c r="Z33" s="4">
        <v>18908.68</v>
      </c>
      <c r="AA33" s="4">
        <f t="shared" si="11"/>
        <v>38731.31</v>
      </c>
      <c r="AB33" s="4">
        <f t="shared" si="5"/>
        <v>204.83349445862956</v>
      </c>
      <c r="AC33" s="4">
        <v>38731.31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23444.15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6</v>
      </c>
      <c r="X34" s="3"/>
      <c r="Y34" s="4">
        <f t="shared" si="10"/>
        <v>3.7037037037037033</v>
      </c>
      <c r="Z34" s="4">
        <v>6069.21</v>
      </c>
      <c r="AA34" s="4">
        <f t="shared" si="11"/>
        <v>8748.93</v>
      </c>
      <c r="AB34" s="4">
        <f t="shared" si="5"/>
        <v>144.15269862140212</v>
      </c>
      <c r="AC34" s="4">
        <v>8748.93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53639.31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16</v>
      </c>
      <c r="X36" s="3"/>
      <c r="Y36" s="4">
        <f t="shared" si="10"/>
        <v>18.518518518518519</v>
      </c>
      <c r="Z36" s="4">
        <v>11991.81</v>
      </c>
      <c r="AA36" s="4">
        <f t="shared" si="11"/>
        <v>21502.5</v>
      </c>
      <c r="AB36" s="4">
        <f t="shared" si="5"/>
        <v>179.30987899241234</v>
      </c>
      <c r="AC36" s="4">
        <v>21502.5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7</v>
      </c>
      <c r="X39" s="3"/>
      <c r="Y39" s="4">
        <f t="shared" si="10"/>
        <v>11.111111111111111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29283.79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7</v>
      </c>
      <c r="X40" s="3"/>
      <c r="Y40" s="4">
        <f t="shared" si="10"/>
        <v>18.75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8635.58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31397.47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6</v>
      </c>
      <c r="X43" s="3"/>
      <c r="Y43" s="4">
        <f t="shared" si="10"/>
        <v>5.1282051282051277</v>
      </c>
      <c r="Z43" s="4">
        <v>6638.51</v>
      </c>
      <c r="AA43" s="4">
        <f t="shared" si="11"/>
        <v>15104.5</v>
      </c>
      <c r="AB43" s="4">
        <f t="shared" si="5"/>
        <v>227.52846647817054</v>
      </c>
      <c r="AC43" s="4">
        <v>15104.5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41314.31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17</v>
      </c>
      <c r="X46" s="3"/>
      <c r="Y46" s="4">
        <f t="shared" si="10"/>
        <v>36.111111111111107</v>
      </c>
      <c r="Z46" s="4">
        <v>19254.669999999998</v>
      </c>
      <c r="AA46" s="4">
        <f t="shared" si="11"/>
        <v>19254.669999999998</v>
      </c>
      <c r="AB46" s="4">
        <f t="shared" si="5"/>
        <v>100</v>
      </c>
      <c r="AC46" s="4">
        <v>19254.669999999998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63608.65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7</v>
      </c>
      <c r="X50" s="3"/>
      <c r="Y50" s="4">
        <f t="shared" si="10"/>
        <v>2.9411764705882351</v>
      </c>
      <c r="Z50" s="4">
        <v>17058.740000000002</v>
      </c>
      <c r="AA50" s="4">
        <f t="shared" si="11"/>
        <v>23897.850000000002</v>
      </c>
      <c r="AB50" s="4">
        <f t="shared" si="5"/>
        <v>140.09153079301285</v>
      </c>
      <c r="AC50" s="4">
        <v>23897.85</v>
      </c>
      <c r="AD50" s="4">
        <f t="shared" si="6"/>
        <v>99.999999999999986</v>
      </c>
      <c r="AE50" s="4">
        <f t="shared" si="12"/>
        <v>3.637978807091713E-12</v>
      </c>
      <c r="AF50" s="4">
        <f t="shared" si="13"/>
        <v>1.5223038085399787E-14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37573.65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7</v>
      </c>
      <c r="X52" s="3">
        <v>1</v>
      </c>
      <c r="Y52" s="4">
        <f t="shared" si="10"/>
        <v>5.5555555555555554</v>
      </c>
      <c r="Z52" s="4">
        <v>9944.5300000000007</v>
      </c>
      <c r="AA52" s="4">
        <f t="shared" si="11"/>
        <v>15339.43</v>
      </c>
      <c r="AB52" s="4">
        <f t="shared" si="5"/>
        <v>154.24992433025994</v>
      </c>
      <c r="AC52" s="4">
        <v>15339.43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5</v>
      </c>
      <c r="X56" s="3"/>
      <c r="Y56" s="4">
        <f t="shared" si="10"/>
        <v>20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77077.22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7</v>
      </c>
      <c r="X58" s="3"/>
      <c r="Y58" s="4">
        <f t="shared" si="10"/>
        <v>9.2592592592592595</v>
      </c>
      <c r="Z58" s="4">
        <v>5721.66</v>
      </c>
      <c r="AA58" s="4">
        <f t="shared" si="11"/>
        <v>30210.03</v>
      </c>
      <c r="AB58" s="4">
        <f t="shared" si="5"/>
        <v>527.99414855129453</v>
      </c>
      <c r="AC58" s="4">
        <v>30210.03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92743.37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23</v>
      </c>
      <c r="X63" s="3">
        <v>1</v>
      </c>
      <c r="Y63" s="4">
        <f t="shared" si="10"/>
        <v>10.869565217391305</v>
      </c>
      <c r="Z63" s="4">
        <v>50674.5</v>
      </c>
      <c r="AA63" s="4">
        <f t="shared" si="11"/>
        <v>60379.85</v>
      </c>
      <c r="AB63" s="4">
        <f t="shared" si="5"/>
        <v>119.15233500083869</v>
      </c>
      <c r="AC63" s="4">
        <v>60379.85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0" si="18">IF(Z71=0,0,AA71/Z71)*100</f>
        <v>143.10474992135892</v>
      </c>
      <c r="AC71" s="4">
        <v>454.93</v>
      </c>
      <c r="AD71" s="4">
        <f t="shared" ref="AD71:AD100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16829.580000000002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2</v>
      </c>
      <c r="X73" s="3"/>
      <c r="Y73" s="4">
        <f>IF(H73=0,0,V73/H73)*100</f>
        <v>4.5454545454545459</v>
      </c>
      <c r="Z73" s="4">
        <v>527.85</v>
      </c>
      <c r="AA73" s="4">
        <f t="shared" si="22"/>
        <v>3636.5699999999997</v>
      </c>
      <c r="AB73" s="4">
        <f t="shared" si="18"/>
        <v>688.94003978402952</v>
      </c>
      <c r="AC73" s="4">
        <v>3636.57</v>
      </c>
      <c r="AD73" s="4">
        <f t="shared" si="19"/>
        <v>100.00000000000003</v>
      </c>
      <c r="AE73" s="4">
        <f t="shared" si="23"/>
        <v>-4.5474735088646412E-13</v>
      </c>
      <c r="AF73" s="4">
        <f t="shared" si="24"/>
        <v>-1.2504842499565915E-14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51437.59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5</v>
      </c>
      <c r="X75" s="3"/>
      <c r="Y75" s="4">
        <f t="shared" si="21"/>
        <v>1.5625</v>
      </c>
      <c r="Z75" s="4">
        <v>7798.4</v>
      </c>
      <c r="AA75" s="4">
        <f t="shared" si="22"/>
        <v>16794.190000000002</v>
      </c>
      <c r="AB75" s="4">
        <f t="shared" si="18"/>
        <v>215.35430344686094</v>
      </c>
      <c r="AC75" s="4">
        <v>16794.189999999999</v>
      </c>
      <c r="AD75" s="4">
        <f t="shared" si="19"/>
        <v>99.999999999999972</v>
      </c>
      <c r="AE75" s="4">
        <f t="shared" si="23"/>
        <v>3.637978807091713E-12</v>
      </c>
      <c r="AF75" s="4">
        <f t="shared" si="24"/>
        <v>2.1662127242169539E-14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17968.46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6</v>
      </c>
      <c r="X94" s="3"/>
      <c r="Y94" s="4">
        <f t="shared" si="21"/>
        <v>10.638297872340425</v>
      </c>
      <c r="Z94" s="4">
        <v>4885.6099999999997</v>
      </c>
      <c r="AA94" s="4">
        <f t="shared" si="22"/>
        <v>7240.73</v>
      </c>
      <c r="AB94" s="4">
        <f t="shared" si="18"/>
        <v>148.20523946856176</v>
      </c>
      <c r="AC94" s="4">
        <v>7240.73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21345.66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9</v>
      </c>
      <c r="X95" s="3"/>
      <c r="Y95" s="4">
        <f t="shared" si="21"/>
        <v>23.076923076923077</v>
      </c>
      <c r="Z95" s="4">
        <v>7322.4</v>
      </c>
      <c r="AA95" s="4">
        <f t="shared" si="22"/>
        <v>12000.59</v>
      </c>
      <c r="AB95" s="4">
        <f t="shared" si="18"/>
        <v>163.88875232164318</v>
      </c>
      <c r="AC95" s="4">
        <v>12000.59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25067.25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7</v>
      </c>
      <c r="X100" s="3"/>
      <c r="Y100" s="4">
        <f t="shared" si="21"/>
        <v>20</v>
      </c>
      <c r="Z100" s="4">
        <v>4515.1899999999996</v>
      </c>
      <c r="AA100" s="4">
        <f t="shared" si="22"/>
        <v>9491.0299999999988</v>
      </c>
      <c r="AB100" s="4">
        <f t="shared" si="18"/>
        <v>210.20222847764987</v>
      </c>
      <c r="AC100" s="4">
        <v>9491.0300000000007</v>
      </c>
      <c r="AD100" s="4">
        <f t="shared" si="19"/>
        <v>100.00000000000003</v>
      </c>
      <c r="AE100" s="4">
        <f t="shared" si="23"/>
        <v>-1.8189894035458565E-12</v>
      </c>
      <c r="AF100" s="4">
        <f t="shared" si="24"/>
        <v>-1.9165353007480291E-14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2751412.5900000003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275</v>
      </c>
      <c r="W101" s="9">
        <f>SUM(W7:W100)</f>
        <v>511</v>
      </c>
      <c r="X101" s="9">
        <f>SUM(X7:X100)</f>
        <v>8</v>
      </c>
      <c r="Y101" s="4">
        <f>IF(H101=0,0,V101/H101)*100</f>
        <v>9.5852213314743828</v>
      </c>
      <c r="Z101" s="10">
        <f>SUM(Z7:Z100)</f>
        <v>540046.31000000006</v>
      </c>
      <c r="AA101" s="10">
        <f>SUM(AA7:AA100)</f>
        <v>1088968.1700000002</v>
      </c>
      <c r="AB101" s="4">
        <f t="shared" ref="AB101" si="28">IF(Z101=0,0,AA101/Z101)*100</f>
        <v>201.64347942679214</v>
      </c>
      <c r="AC101" s="10">
        <f>SUM(AC7:AC100)</f>
        <v>1088968.1700000002</v>
      </c>
      <c r="AD101" s="4">
        <f t="shared" ref="AD101" si="29">IF(AA101=0,0,AC101/AA101)*100</f>
        <v>100</v>
      </c>
      <c r="AE101" s="10">
        <f>SUM(AE7:AE100)</f>
        <v>4.0358827391173691E-12</v>
      </c>
      <c r="AF101" s="4">
        <f t="shared" si="24"/>
        <v>3.7061530816987687E-16</v>
      </c>
    </row>
  </sheetData>
  <sheetProtection algorithmName="SHA-512" hashValue="2t5VuTeZZaK/p6c1s4xYnkX8Xxcu+TjN+MvaEjcxM5XXOf9dTUXijNVJrPzsm78At8HU/VwNwtZP4a5Z8g0N/Q==" saltValue="KeWbUz+scdLGfCEUiQFQkg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4" zoomScaleNormal="100" zoomScaleSheetLayoutView="130" workbookViewId="0">
      <pane xSplit="1" ySplit="3" topLeftCell="P92" activePane="bottomRight" state="frozen"/>
      <selection activeCell="D4" sqref="D4"/>
      <selection pane="topRight" activeCell="E4" sqref="E4"/>
      <selection pane="bottomLeft" activeCell="D7" sqref="D7"/>
      <selection pane="bottomRight" activeCell="V7" sqref="V7:AD100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(гр."&amp;V6&amp;"/гр."&amp;'31.08.2015'!H6&amp;"*100)"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99605.440000000002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19</v>
      </c>
      <c r="X33" s="3"/>
      <c r="Y33" s="4">
        <f t="shared" si="10"/>
        <v>9.4594594594594597</v>
      </c>
      <c r="Z33" s="4">
        <v>18908.68</v>
      </c>
      <c r="AA33" s="4">
        <f t="shared" si="11"/>
        <v>38731.31</v>
      </c>
      <c r="AB33" s="4">
        <f t="shared" si="5"/>
        <v>204.83349445862956</v>
      </c>
      <c r="AC33" s="4">
        <v>38731.31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53639.31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16</v>
      </c>
      <c r="X36" s="3"/>
      <c r="Y36" s="4">
        <f t="shared" si="10"/>
        <v>18.518518518518519</v>
      </c>
      <c r="Z36" s="4">
        <v>11991.81</v>
      </c>
      <c r="AA36" s="4">
        <f t="shared" si="11"/>
        <v>21502.5</v>
      </c>
      <c r="AB36" s="4">
        <f t="shared" si="5"/>
        <v>179.30987899241234</v>
      </c>
      <c r="AC36" s="4">
        <v>21502.5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7</v>
      </c>
      <c r="X39" s="3"/>
      <c r="Y39" s="4">
        <f t="shared" si="10"/>
        <v>11.111111111111111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41314.31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17</v>
      </c>
      <c r="X46" s="3"/>
      <c r="Y46" s="4">
        <f t="shared" si="10"/>
        <v>36.111111111111107</v>
      </c>
      <c r="Z46" s="4">
        <v>19254.669999999998</v>
      </c>
      <c r="AA46" s="4">
        <f t="shared" si="11"/>
        <v>19254.669999999998</v>
      </c>
      <c r="AB46" s="4">
        <f t="shared" si="5"/>
        <v>100</v>
      </c>
      <c r="AC46" s="4">
        <v>19254.669999999998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5</v>
      </c>
      <c r="X56" s="3"/>
      <c r="Y56" s="4">
        <f t="shared" si="10"/>
        <v>20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77962.83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8</v>
      </c>
      <c r="X58" s="3"/>
      <c r="Y58" s="4">
        <f t="shared" si="10"/>
        <v>9.2592592592592595</v>
      </c>
      <c r="Z58" s="4">
        <v>6607.27</v>
      </c>
      <c r="AA58" s="4">
        <f t="shared" si="11"/>
        <v>31095.64</v>
      </c>
      <c r="AB58" s="4">
        <f t="shared" si="5"/>
        <v>470.62765711103066</v>
      </c>
      <c r="AC58" s="4">
        <v>31095.64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92743.37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23</v>
      </c>
      <c r="X63" s="3">
        <v>1</v>
      </c>
      <c r="Y63" s="4">
        <f t="shared" si="10"/>
        <v>10.869565217391305</v>
      </c>
      <c r="Z63" s="4">
        <v>50674.5</v>
      </c>
      <c r="AA63" s="4">
        <f t="shared" si="11"/>
        <v>60379.85</v>
      </c>
      <c r="AB63" s="4">
        <f t="shared" si="5"/>
        <v>119.15233500083869</v>
      </c>
      <c r="AC63" s="4">
        <v>60379.85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0" si="18">IF(Z71=0,0,AA71/Z71)*100</f>
        <v>143.10474992135892</v>
      </c>
      <c r="AC71" s="4">
        <v>454.93</v>
      </c>
      <c r="AD71" s="4">
        <f t="shared" ref="AD71:AD100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18417.29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7</v>
      </c>
      <c r="X94" s="3"/>
      <c r="Y94" s="4">
        <f t="shared" si="21"/>
        <v>10.638297872340425</v>
      </c>
      <c r="Z94" s="4">
        <v>5334.44</v>
      </c>
      <c r="AA94" s="4">
        <f t="shared" si="22"/>
        <v>7689.5599999999995</v>
      </c>
      <c r="AB94" s="4">
        <f t="shared" si="18"/>
        <v>144.149339012155</v>
      </c>
      <c r="AC94" s="4">
        <v>7689.56</v>
      </c>
      <c r="AD94" s="4">
        <f t="shared" si="19"/>
        <v>100.00000000000003</v>
      </c>
      <c r="AE94" s="4">
        <f t="shared" si="23"/>
        <v>-9.0949470177292824E-13</v>
      </c>
      <c r="AF94" s="4">
        <f t="shared" si="24"/>
        <v>-1.1827655961757608E-14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2767787.9200000004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279</v>
      </c>
      <c r="W101" s="9">
        <f>SUM(W7:W100)</f>
        <v>538</v>
      </c>
      <c r="X101" s="9">
        <f>SUM(X7:X100)</f>
        <v>8</v>
      </c>
      <c r="Y101" s="4">
        <f>IF(H101=0,0,V101/H101)*100</f>
        <v>9.7246427326594631</v>
      </c>
      <c r="Z101" s="10">
        <f>SUM(Z7:Z100)</f>
        <v>556421.64</v>
      </c>
      <c r="AA101" s="10">
        <f>SUM(AA7:AA100)</f>
        <v>1105343.5</v>
      </c>
      <c r="AB101" s="4">
        <f t="shared" ref="AB101" si="28">IF(Z101=0,0,AA101/Z101)*100</f>
        <v>198.65214084772117</v>
      </c>
      <c r="AC101" s="10">
        <f>SUM(AC7:AC100)</f>
        <v>1105343.5</v>
      </c>
      <c r="AD101" s="4">
        <f t="shared" ref="AD101" si="29">IF(AA101=0,0,AC101/AA101)*100</f>
        <v>100</v>
      </c>
      <c r="AE101" s="10">
        <f>SUM(AE7:AE100)</f>
        <v>-5.5138116294983774E-12</v>
      </c>
      <c r="AF101" s="4">
        <f t="shared" si="24"/>
        <v>-4.9883241087484371E-16</v>
      </c>
    </row>
  </sheetData>
  <sheetProtection algorithmName="SHA-512" hashValue="UQONd7ECC/CHMUqPhnT/E/SwDu9VAgghElis4fgDndTXoF0RrDzGfsnDnDll85SCk5rOvK78aypCOySObAsIrg==" saltValue="U4qaNyTOlyc2HF1FlMzMNA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D1" zoomScale="80" zoomScaleNormal="80" zoomScaleSheetLayoutView="130" workbookViewId="0">
      <pane xSplit="1" ySplit="6" topLeftCell="L93" activePane="bottomRight" state="frozen"/>
      <selection activeCell="D1" sqref="D1"/>
      <selection pane="topRight" activeCell="E1" sqref="E1"/>
      <selection pane="bottomLeft" activeCell="D7" sqref="D7"/>
      <selection pane="bottomRight" activeCell="V7" sqref="V7:AD100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(гр."&amp;V6&amp;"/гр."&amp;'07.09.2015'!H6&amp;"*100)"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102894.95999999999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20</v>
      </c>
      <c r="X33" s="3"/>
      <c r="Y33" s="4">
        <f t="shared" si="10"/>
        <v>9.4594594594594597</v>
      </c>
      <c r="Z33" s="4">
        <v>22198.2</v>
      </c>
      <c r="AA33" s="4">
        <f t="shared" si="11"/>
        <v>42020.83</v>
      </c>
      <c r="AB33" s="4">
        <f t="shared" si="5"/>
        <v>189.2983665342235</v>
      </c>
      <c r="AC33" s="4">
        <v>42020.83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26228.15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7</v>
      </c>
      <c r="X39" s="3"/>
      <c r="Y39" s="4">
        <f t="shared" si="10"/>
        <v>11.111111111111111</v>
      </c>
      <c r="Z39" s="4">
        <v>6366.84</v>
      </c>
      <c r="AA39" s="4">
        <f t="shared" si="11"/>
        <v>10561.279999999999</v>
      </c>
      <c r="AB39" s="4">
        <f t="shared" si="5"/>
        <v>165.87946296750033</v>
      </c>
      <c r="AC39" s="4">
        <v>10561.28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-1.7223190783180224E-14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3711.11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2</v>
      </c>
      <c r="X45" s="3"/>
      <c r="Y45" s="4">
        <f t="shared" si="10"/>
        <v>0</v>
      </c>
      <c r="Z45" s="4">
        <v>1463.23</v>
      </c>
      <c r="AA45" s="4">
        <f t="shared" si="11"/>
        <v>2587.17</v>
      </c>
      <c r="AB45" s="4">
        <f t="shared" si="5"/>
        <v>176.81225781319409</v>
      </c>
      <c r="AC45" s="4">
        <v>2587.17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17712.3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5</v>
      </c>
      <c r="X56" s="3"/>
      <c r="Y56" s="4">
        <f t="shared" si="10"/>
        <v>20</v>
      </c>
      <c r="Z56" s="4">
        <v>3353.3</v>
      </c>
      <c r="AA56" s="4">
        <f t="shared" si="11"/>
        <v>6502.07</v>
      </c>
      <c r="AB56" s="4">
        <f t="shared" si="5"/>
        <v>193.90063519518083</v>
      </c>
      <c r="AC56" s="4">
        <v>6502.07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77962.83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8</v>
      </c>
      <c r="X58" s="3"/>
      <c r="Y58" s="4">
        <f t="shared" si="10"/>
        <v>9.2592592592592595</v>
      </c>
      <c r="Z58" s="4">
        <v>6607.27</v>
      </c>
      <c r="AA58" s="4">
        <f t="shared" si="11"/>
        <v>31095.64</v>
      </c>
      <c r="AB58" s="4">
        <f t="shared" si="5"/>
        <v>470.62765711103066</v>
      </c>
      <c r="AC58" s="4">
        <v>31095.64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92743.37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23</v>
      </c>
      <c r="X63" s="3">
        <v>1</v>
      </c>
      <c r="Y63" s="4">
        <f t="shared" si="10"/>
        <v>10.869565217391305</v>
      </c>
      <c r="Z63" s="4">
        <v>50674.5</v>
      </c>
      <c r="AA63" s="4">
        <f t="shared" si="11"/>
        <v>60379.85</v>
      </c>
      <c r="AB63" s="4">
        <f t="shared" si="5"/>
        <v>119.15233500083869</v>
      </c>
      <c r="AC63" s="4">
        <v>60379.85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0" si="18">IF(Z71=0,0,AA71/Z71)*100</f>
        <v>143.10474992135892</v>
      </c>
      <c r="AC71" s="4">
        <v>454.93</v>
      </c>
      <c r="AD71" s="4">
        <f t="shared" ref="AD71:AD100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53154.96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6</v>
      </c>
      <c r="X78" s="3"/>
      <c r="Y78" s="4">
        <f t="shared" si="21"/>
        <v>2.9411764705882351</v>
      </c>
      <c r="Z78" s="4">
        <v>13490.08</v>
      </c>
      <c r="AA78" s="4">
        <f t="shared" si="22"/>
        <v>21856.54</v>
      </c>
      <c r="AB78" s="4">
        <f t="shared" si="18"/>
        <v>162.01935051534164</v>
      </c>
      <c r="AC78" s="4">
        <v>21856.54</v>
      </c>
      <c r="AD78" s="4">
        <f t="shared" si="19"/>
        <v>100</v>
      </c>
      <c r="AE78" s="4">
        <f t="shared" si="23"/>
        <v>0</v>
      </c>
      <c r="AF78" s="4">
        <f t="shared" si="24"/>
        <v>0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18417.29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7</v>
      </c>
      <c r="X94" s="3"/>
      <c r="Y94" s="4">
        <f t="shared" si="21"/>
        <v>10.638297872340425</v>
      </c>
      <c r="Z94" s="4">
        <v>5334.44</v>
      </c>
      <c r="AA94" s="4">
        <f t="shared" si="22"/>
        <v>7689.5599999999995</v>
      </c>
      <c r="AB94" s="4">
        <f t="shared" si="18"/>
        <v>144.149339012155</v>
      </c>
      <c r="AC94" s="4">
        <v>7689.56</v>
      </c>
      <c r="AD94" s="4">
        <f t="shared" si="19"/>
        <v>100.00000000000003</v>
      </c>
      <c r="AE94" s="4">
        <f t="shared" si="23"/>
        <v>-9.0949470177292824E-13</v>
      </c>
      <c r="AF94" s="4">
        <f t="shared" si="24"/>
        <v>-1.1827655961757608E-14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2775856.3100000005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279</v>
      </c>
      <c r="W101" s="9">
        <f>SUM(W7:W100)</f>
        <v>543</v>
      </c>
      <c r="X101" s="9">
        <f>SUM(X7:X100)</f>
        <v>8</v>
      </c>
      <c r="Y101" s="4">
        <f>IF(H101=0,0,V101/H101)*100</f>
        <v>9.7246427326594631</v>
      </c>
      <c r="Z101" s="10">
        <f>SUM(Z7:Z100)</f>
        <v>564490.02999999991</v>
      </c>
      <c r="AA101" s="10">
        <f>SUM(AA7:AA100)</f>
        <v>1113411.8899999999</v>
      </c>
      <c r="AB101" s="4">
        <f t="shared" ref="AB101" si="28">IF(Z101=0,0,AA101/Z101)*100</f>
        <v>197.24208238009092</v>
      </c>
      <c r="AC101" s="10">
        <f>SUM(AC7:AC100)</f>
        <v>1113411.8900000001</v>
      </c>
      <c r="AD101" s="4">
        <f t="shared" ref="AD101" si="29">IF(AA101=0,0,AC101/AA101)*100</f>
        <v>100.00000000000003</v>
      </c>
      <c r="AE101" s="10">
        <f>SUM(AE7:AE100)</f>
        <v>-5.5138116294983774E-12</v>
      </c>
      <c r="AF101" s="4">
        <f t="shared" si="24"/>
        <v>-4.9521759907722722E-16</v>
      </c>
    </row>
  </sheetData>
  <sheetProtection algorithmName="SHA-512" hashValue="67r4qg5kgYBq9TTXdOPPVO5X/1Ud7e0wS0jSjPiIOwd8nGTLc6pmbbLIr6Oo6BWnvg0PS4I5r8ZgGuTPPaMZRQ==" saltValue="wpBo9IhusRPJuS3ehK084Q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0" zoomScaleNormal="80" zoomScaleSheetLayoutView="130" workbookViewId="0">
      <pane xSplit="4" ySplit="6" topLeftCell="K40" activePane="bottomRight" state="frozen"/>
      <selection pane="topRight" activeCell="E1" sqref="E1"/>
      <selection pane="bottomLeft" activeCell="A7" sqref="A7"/>
      <selection pane="bottomRight" activeCell="P41" sqref="P41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(гр."&amp;V6&amp;"/гр."&amp;'14.09.2015'!H6&amp;"*100)"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102894.95999999999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20</v>
      </c>
      <c r="X33" s="3"/>
      <c r="Y33" s="4">
        <f t="shared" si="10"/>
        <v>9.4594594594594597</v>
      </c>
      <c r="Z33" s="4">
        <v>22198.2</v>
      </c>
      <c r="AA33" s="4">
        <f t="shared" si="11"/>
        <v>42020.83</v>
      </c>
      <c r="AB33" s="4">
        <f t="shared" si="5"/>
        <v>189.2983665342235</v>
      </c>
      <c r="AC33" s="4">
        <v>42020.83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>IF(Z35=0,0,AA35/Z35)*100</f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26761.79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8</v>
      </c>
      <c r="X39" s="3"/>
      <c r="Y39" s="4">
        <f t="shared" si="10"/>
        <v>11.111111111111111</v>
      </c>
      <c r="Z39" s="4">
        <v>6900.48</v>
      </c>
      <c r="AA39" s="4">
        <f t="shared" si="11"/>
        <v>11094.919999999998</v>
      </c>
      <c r="AB39" s="4">
        <f t="shared" si="5"/>
        <v>160.78475700241142</v>
      </c>
      <c r="AC39" s="4">
        <v>11094.92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-1.6394795127372317E-14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77962.83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8</v>
      </c>
      <c r="X58" s="3"/>
      <c r="Y58" s="4">
        <f t="shared" si="10"/>
        <v>9.2592592592592595</v>
      </c>
      <c r="Z58" s="4">
        <v>6607.27</v>
      </c>
      <c r="AA58" s="4">
        <f t="shared" si="11"/>
        <v>31095.64</v>
      </c>
      <c r="AB58" s="4">
        <f t="shared" si="5"/>
        <v>470.62765711103066</v>
      </c>
      <c r="AC58" s="4">
        <v>31095.64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92743.37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23</v>
      </c>
      <c r="X63" s="3">
        <v>1</v>
      </c>
      <c r="Y63" s="4">
        <f t="shared" si="10"/>
        <v>10.869565217391305</v>
      </c>
      <c r="Z63" s="4">
        <v>50674.5</v>
      </c>
      <c r="AA63" s="4">
        <f t="shared" si="11"/>
        <v>60379.85</v>
      </c>
      <c r="AB63" s="4">
        <f t="shared" si="5"/>
        <v>119.15233500083869</v>
      </c>
      <c r="AC63" s="4">
        <v>60379.85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0" si="18">IF(Z71=0,0,AA71/Z71)*100</f>
        <v>143.10474992135892</v>
      </c>
      <c r="AC71" s="4">
        <v>454.93</v>
      </c>
      <c r="AD71" s="4">
        <f t="shared" ref="AD71:AD100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18417.29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7</v>
      </c>
      <c r="X94" s="3"/>
      <c r="Y94" s="4">
        <f t="shared" si="21"/>
        <v>10.638297872340425</v>
      </c>
      <c r="Z94" s="4">
        <v>5334.44</v>
      </c>
      <c r="AA94" s="4">
        <f t="shared" si="22"/>
        <v>7689.5599999999995</v>
      </c>
      <c r="AB94" s="4">
        <f t="shared" si="18"/>
        <v>144.149339012155</v>
      </c>
      <c r="AC94" s="4">
        <v>7689.56</v>
      </c>
      <c r="AD94" s="4">
        <f t="shared" si="19"/>
        <v>100.00000000000003</v>
      </c>
      <c r="AE94" s="4">
        <f t="shared" si="23"/>
        <v>-9.0949470177292824E-13</v>
      </c>
      <c r="AF94" s="4">
        <f t="shared" si="24"/>
        <v>-1.1827655961757608E-14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2779880.2100000004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279</v>
      </c>
      <c r="W101" s="9">
        <f>SUM(W7:W100)</f>
        <v>548</v>
      </c>
      <c r="X101" s="9">
        <f>SUM(X7:X100)</f>
        <v>8</v>
      </c>
      <c r="Y101" s="4">
        <f>IF(H101=0,0,V101/H101)*100</f>
        <v>9.7246427326594631</v>
      </c>
      <c r="Z101" s="10">
        <f>SUM(Z7:Z100)</f>
        <v>568513.92999999982</v>
      </c>
      <c r="AA101" s="10">
        <f>SUM(AA7:AA100)</f>
        <v>1117435.79</v>
      </c>
      <c r="AB101" s="4">
        <f t="shared" ref="AB101" si="28">IF(Z101=0,0,AA101/Z101)*100</f>
        <v>196.55381003593007</v>
      </c>
      <c r="AC101" s="10">
        <f>SUM(AC7:AC100)</f>
        <v>1117435.79</v>
      </c>
      <c r="AD101" s="4">
        <f t="shared" ref="AD101" si="29">IF(AA101=0,0,AC101/AA101)*100</f>
        <v>100</v>
      </c>
      <c r="AE101" s="10">
        <f>SUM(AE7:AE100)</f>
        <v>-9.1517904365900904E-12</v>
      </c>
      <c r="AF101" s="4">
        <f t="shared" si="24"/>
        <v>-8.1899922290748269E-16</v>
      </c>
    </row>
  </sheetData>
  <sheetProtection algorithmName="SHA-512" hashValue="bANGBDWNSXdrdhgkQK3PTfAzXaqa+OFVMYaqmUeVNKNAT7vzfm50s/SQ68wNXTmz2aFXlDXfV7hVuRULdnMQXg==" saltValue="WNxl265EVHAeZwPL5tbr6g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0" zoomScaleNormal="80" zoomScaleSheetLayoutView="130" workbookViewId="0">
      <pane xSplit="4" ySplit="6" topLeftCell="K97" activePane="bottomRight" state="frozen"/>
      <selection pane="topRight" activeCell="E1" sqref="E1"/>
      <selection pane="bottomLeft" activeCell="A7" sqref="A7"/>
      <selection pane="bottomRight" activeCell="P4" sqref="P4:Q4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(гр."&amp;V6&amp;"/гр."&amp;'21.09.2015 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102894.95999999999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20</v>
      </c>
      <c r="X33" s="3"/>
      <c r="Y33" s="4">
        <f t="shared" si="10"/>
        <v>9.4594594594594597</v>
      </c>
      <c r="Z33" s="4">
        <v>22198.2</v>
      </c>
      <c r="AA33" s="4">
        <f t="shared" si="11"/>
        <v>42020.83</v>
      </c>
      <c r="AB33" s="4">
        <f t="shared" si="5"/>
        <v>189.2983665342235</v>
      </c>
      <c r="AC33" s="4">
        <v>42020.83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8509.76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7</v>
      </c>
      <c r="X35" s="3"/>
      <c r="Y35" s="4">
        <f t="shared" si="10"/>
        <v>12.5</v>
      </c>
      <c r="Z35" s="4">
        <v>4115.43</v>
      </c>
      <c r="AA35" s="4">
        <f t="shared" si="11"/>
        <v>4115.43</v>
      </c>
      <c r="AB35" s="4">
        <f>IF(Z35=0,0,AA35/Z35)*100</f>
        <v>100</v>
      </c>
      <c r="AC35" s="4">
        <v>4115.43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26761.79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8</v>
      </c>
      <c r="X39" s="3"/>
      <c r="Y39" s="4">
        <f t="shared" si="10"/>
        <v>11.111111111111111</v>
      </c>
      <c r="Z39" s="4">
        <v>6900.48</v>
      </c>
      <c r="AA39" s="4">
        <f t="shared" si="11"/>
        <v>11094.919999999998</v>
      </c>
      <c r="AB39" s="4">
        <f t="shared" si="5"/>
        <v>160.78475700241142</v>
      </c>
      <c r="AC39" s="4">
        <v>11094.92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-1.6394795127372317E-14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77962.83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8</v>
      </c>
      <c r="X58" s="3"/>
      <c r="Y58" s="4">
        <f t="shared" si="10"/>
        <v>9.2592592592592595</v>
      </c>
      <c r="Z58" s="4">
        <v>6607.27</v>
      </c>
      <c r="AA58" s="4">
        <f t="shared" si="11"/>
        <v>31095.64</v>
      </c>
      <c r="AB58" s="4">
        <f t="shared" si="5"/>
        <v>470.62765711103066</v>
      </c>
      <c r="AC58" s="4">
        <v>31095.64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92743.37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23</v>
      </c>
      <c r="X63" s="3">
        <v>1</v>
      </c>
      <c r="Y63" s="4">
        <f t="shared" si="10"/>
        <v>10.869565217391305</v>
      </c>
      <c r="Z63" s="4">
        <v>50674.5</v>
      </c>
      <c r="AA63" s="4">
        <f t="shared" si="11"/>
        <v>60379.85</v>
      </c>
      <c r="AB63" s="4">
        <f t="shared" si="5"/>
        <v>119.15233500083869</v>
      </c>
      <c r="AC63" s="4">
        <v>60379.85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18417.29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7</v>
      </c>
      <c r="X94" s="3"/>
      <c r="Y94" s="4">
        <f t="shared" si="21"/>
        <v>10.638297872340425</v>
      </c>
      <c r="Z94" s="4">
        <v>5334.44</v>
      </c>
      <c r="AA94" s="4">
        <f t="shared" si="22"/>
        <v>7689.5599999999995</v>
      </c>
      <c r="AB94" s="4">
        <f t="shared" si="18"/>
        <v>144.149339012155</v>
      </c>
      <c r="AC94" s="4">
        <v>7689.56</v>
      </c>
      <c r="AD94" s="4">
        <f t="shared" si="19"/>
        <v>100.00000000000003</v>
      </c>
      <c r="AE94" s="4">
        <f t="shared" si="23"/>
        <v>-9.0949470177292824E-13</v>
      </c>
      <c r="AF94" s="4">
        <f t="shared" si="24"/>
        <v>-1.1827655961757608E-14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2787958.6700000004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284</v>
      </c>
      <c r="W101" s="9">
        <f>SUM(W7:W100)</f>
        <v>560</v>
      </c>
      <c r="X101" s="9">
        <f>SUM(X7:X100)</f>
        <v>8</v>
      </c>
      <c r="Y101" s="4">
        <f>IF(H101=0,0,V101/H101)*100</f>
        <v>9.8989194841408157</v>
      </c>
      <c r="Z101" s="10">
        <f>SUM(Z7:Z100)</f>
        <v>576592.38999999978</v>
      </c>
      <c r="AA101" s="10">
        <f>SUM(AA7:AA100)</f>
        <v>1125514.25</v>
      </c>
      <c r="AB101" s="4">
        <f t="shared" si="18"/>
        <v>195.20102407178848</v>
      </c>
      <c r="AC101" s="10">
        <f>SUM(AC7:AC100)</f>
        <v>1125514.25</v>
      </c>
      <c r="AD101" s="4">
        <f t="shared" si="19"/>
        <v>100</v>
      </c>
      <c r="AE101" s="10">
        <f>SUM(AE7:AE100)</f>
        <v>-9.1517904365900904E-12</v>
      </c>
      <c r="AF101" s="4">
        <f t="shared" si="24"/>
        <v>-8.1312079670160467E-16</v>
      </c>
    </row>
  </sheetData>
  <sheetProtection algorithmName="SHA-512" hashValue="20GByS5Be76LX3dJ3Qy/yoDETdsBhF785Vo4zvAC4xdUONwn7P7u7dZ2K8B+ymvmABCyMRgoQvFeLZioMnvkpw==" saltValue="AfWJMTSihYEo68QNHRuACw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0" zoomScaleNormal="80" zoomScaleSheetLayoutView="130" workbookViewId="0">
      <pane xSplit="4" ySplit="6" topLeftCell="K97" activePane="bottomRight" state="frozen"/>
      <selection pane="topRight" activeCell="E1" sqref="E1"/>
      <selection pane="bottomLeft" activeCell="A7" sqref="A7"/>
      <selection pane="bottomRight" sqref="A1:AF1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299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(гр."&amp;V6&amp;"/гр."&amp;'28.09.2015'!H6&amp;"*100)"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21070.55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1</v>
      </c>
      <c r="X13" s="3"/>
      <c r="Y13" s="4">
        <f t="shared" si="10"/>
        <v>0</v>
      </c>
      <c r="Z13" s="4">
        <v>826.76</v>
      </c>
      <c r="AA13" s="4">
        <f t="shared" si="11"/>
        <v>4696.8</v>
      </c>
      <c r="AB13" s="4">
        <f t="shared" si="5"/>
        <v>568.0971503217379</v>
      </c>
      <c r="AC13" s="4">
        <v>4696.8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16578.329999999998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3</v>
      </c>
      <c r="X24" s="3"/>
      <c r="Y24" s="4">
        <f t="shared" si="10"/>
        <v>6.0606060606060606</v>
      </c>
      <c r="Z24" s="4">
        <v>1998.85</v>
      </c>
      <c r="AA24" s="4">
        <f t="shared" si="11"/>
        <v>1998.85</v>
      </c>
      <c r="AB24" s="4">
        <f t="shared" si="5"/>
        <v>100</v>
      </c>
      <c r="AC24" s="4">
        <v>1998.85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102894.95999999999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20</v>
      </c>
      <c r="X33" s="3"/>
      <c r="Y33" s="4">
        <f t="shared" si="10"/>
        <v>9.4594594594594597</v>
      </c>
      <c r="Z33" s="4">
        <v>22198.2</v>
      </c>
      <c r="AA33" s="4">
        <f t="shared" si="11"/>
        <v>42020.83</v>
      </c>
      <c r="AB33" s="4">
        <f t="shared" si="5"/>
        <v>189.2983665342235</v>
      </c>
      <c r="AC33" s="4">
        <v>42020.83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8509.76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7</v>
      </c>
      <c r="X35" s="3"/>
      <c r="Y35" s="4">
        <f t="shared" si="10"/>
        <v>12.5</v>
      </c>
      <c r="Z35" s="4">
        <v>4115.43</v>
      </c>
      <c r="AA35" s="4">
        <f t="shared" si="11"/>
        <v>4115.43</v>
      </c>
      <c r="AB35" s="4">
        <f>IF(Z35=0,0,AA35/Z35)*100</f>
        <v>100</v>
      </c>
      <c r="AC35" s="4">
        <v>4115.43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26761.79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8</v>
      </c>
      <c r="X39" s="3"/>
      <c r="Y39" s="4">
        <f t="shared" si="10"/>
        <v>11.111111111111111</v>
      </c>
      <c r="Z39" s="4">
        <v>6900.48</v>
      </c>
      <c r="AA39" s="4">
        <f t="shared" si="11"/>
        <v>11094.919999999998</v>
      </c>
      <c r="AB39" s="4">
        <f t="shared" si="5"/>
        <v>160.78475700241142</v>
      </c>
      <c r="AC39" s="4">
        <v>11094.92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-1.6394795127372317E-14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77962.83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8</v>
      </c>
      <c r="X58" s="3"/>
      <c r="Y58" s="4">
        <f t="shared" si="10"/>
        <v>9.2592592592592595</v>
      </c>
      <c r="Z58" s="4">
        <v>6607.27</v>
      </c>
      <c r="AA58" s="4">
        <f t="shared" si="11"/>
        <v>31095.64</v>
      </c>
      <c r="AB58" s="4">
        <f t="shared" si="5"/>
        <v>470.62765711103066</v>
      </c>
      <c r="AC58" s="4">
        <v>31095.64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92743.37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23</v>
      </c>
      <c r="X63" s="3">
        <v>1</v>
      </c>
      <c r="Y63" s="4">
        <f t="shared" si="10"/>
        <v>10.869565217391305</v>
      </c>
      <c r="Z63" s="4">
        <v>50674.5</v>
      </c>
      <c r="AA63" s="4">
        <f t="shared" si="11"/>
        <v>60379.85</v>
      </c>
      <c r="AB63" s="4">
        <f t="shared" si="5"/>
        <v>119.15233500083869</v>
      </c>
      <c r="AC63" s="4">
        <v>60379.85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47606.630000000005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10</v>
      </c>
      <c r="X69" s="3"/>
      <c r="Y69" s="4">
        <f t="shared" si="10"/>
        <v>19.35483870967742</v>
      </c>
      <c r="Z69" s="4">
        <v>11183.9</v>
      </c>
      <c r="AA69" s="4">
        <f t="shared" si="11"/>
        <v>22222.43</v>
      </c>
      <c r="AB69" s="4">
        <f t="shared" si="5"/>
        <v>198.70018508749186</v>
      </c>
      <c r="AC69" s="4">
        <v>22222.43</v>
      </c>
      <c r="AD69" s="4">
        <f t="shared" si="6"/>
        <v>100</v>
      </c>
      <c r="AE69" s="4">
        <f t="shared" si="12"/>
        <v>0</v>
      </c>
      <c r="AF69" s="4">
        <f t="shared" si="13"/>
        <v>0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18417.29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7</v>
      </c>
      <c r="X94" s="3"/>
      <c r="Y94" s="4">
        <f t="shared" si="21"/>
        <v>10.638297872340425</v>
      </c>
      <c r="Z94" s="4">
        <v>5334.44</v>
      </c>
      <c r="AA94" s="4">
        <f t="shared" si="22"/>
        <v>7689.5599999999995</v>
      </c>
      <c r="AB94" s="4">
        <f t="shared" si="18"/>
        <v>144.149339012155</v>
      </c>
      <c r="AC94" s="4">
        <v>7689.56</v>
      </c>
      <c r="AD94" s="4">
        <f t="shared" si="19"/>
        <v>100.00000000000003</v>
      </c>
      <c r="AE94" s="4">
        <f t="shared" si="23"/>
        <v>-9.0949470177292824E-13</v>
      </c>
      <c r="AF94" s="4">
        <f t="shared" si="24"/>
        <v>-1.1827655961757608E-14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2787958.6700000004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284</v>
      </c>
      <c r="W101" s="9">
        <f>SUM(W7:W100)</f>
        <v>560</v>
      </c>
      <c r="X101" s="9">
        <f>SUM(X7:X100)</f>
        <v>8</v>
      </c>
      <c r="Y101" s="4">
        <f>IF(H101=0,0,V101/H101)*100</f>
        <v>9.8989194841408157</v>
      </c>
      <c r="Z101" s="10">
        <f>SUM(Z7:Z100)</f>
        <v>576592.38999999978</v>
      </c>
      <c r="AA101" s="10">
        <f>SUM(AA7:AA100)</f>
        <v>1125514.25</v>
      </c>
      <c r="AB101" s="4">
        <f t="shared" si="18"/>
        <v>195.20102407178848</v>
      </c>
      <c r="AC101" s="10">
        <f>SUM(AC7:AC100)</f>
        <v>1125514.25</v>
      </c>
      <c r="AD101" s="4">
        <f t="shared" si="19"/>
        <v>100</v>
      </c>
      <c r="AE101" s="10">
        <f>SUM(AE7:AE100)</f>
        <v>-9.1517904365900904E-12</v>
      </c>
      <c r="AF101" s="4">
        <f t="shared" si="24"/>
        <v>-8.1312079670160467E-16</v>
      </c>
    </row>
  </sheetData>
  <sheetProtection algorithmName="SHA-512" hashValue="nCrEsr5K6MpogYuO2XMKfwiHiiBJVAW8qWUReIDeoE/wzGxxgDRyBcyzE1pLpOFYTutltmfpJiTh49WAPQeiEg==" saltValue="19rqvTzLY63d4+T7FEb4Pg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8" zoomScaleNormal="78" zoomScaleSheetLayoutView="130" workbookViewId="0">
      <pane xSplit="4" ySplit="6" topLeftCell="N22" activePane="bottomRight" state="frozen"/>
      <selection pane="topRight" activeCell="E1" sqref="E1"/>
      <selection pane="bottomLeft" activeCell="A7" sqref="A7"/>
      <selection pane="bottomRight" activeCell="AE24" sqref="AE24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(гр."&amp;V6&amp;"/гр."&amp;'05.10.2015'!H6&amp;"*100)"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102894.95999999999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20</v>
      </c>
      <c r="X33" s="3"/>
      <c r="Y33" s="4">
        <f t="shared" si="10"/>
        <v>9.4594594594594597</v>
      </c>
      <c r="Z33" s="4">
        <v>22198.2</v>
      </c>
      <c r="AA33" s="4">
        <f t="shared" si="11"/>
        <v>42020.83</v>
      </c>
      <c r="AB33" s="4">
        <f t="shared" si="5"/>
        <v>189.2983665342235</v>
      </c>
      <c r="AC33" s="4">
        <v>42020.83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8509.76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7</v>
      </c>
      <c r="X35" s="3"/>
      <c r="Y35" s="4">
        <f t="shared" si="10"/>
        <v>12.5</v>
      </c>
      <c r="Z35" s="4">
        <v>4115.43</v>
      </c>
      <c r="AA35" s="4">
        <f t="shared" si="11"/>
        <v>4115.43</v>
      </c>
      <c r="AB35" s="4">
        <f>IF(Z35=0,0,AA35/Z35)*100</f>
        <v>100</v>
      </c>
      <c r="AC35" s="4">
        <v>4115.43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26960.49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9</v>
      </c>
      <c r="X39" s="3"/>
      <c r="Y39" s="4">
        <f t="shared" si="10"/>
        <v>11.111111111111111</v>
      </c>
      <c r="Z39" s="4">
        <v>7099.18</v>
      </c>
      <c r="AA39" s="4">
        <f t="shared" si="11"/>
        <v>11293.619999999999</v>
      </c>
      <c r="AB39" s="4">
        <f t="shared" si="5"/>
        <v>159.08344343994656</v>
      </c>
      <c r="AC39" s="4">
        <v>11293.62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-1.6106345029723476E-14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77962.83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8</v>
      </c>
      <c r="X58" s="3"/>
      <c r="Y58" s="4">
        <f t="shared" si="10"/>
        <v>9.2592592592592595</v>
      </c>
      <c r="Z58" s="4">
        <v>6607.27</v>
      </c>
      <c r="AA58" s="4">
        <f t="shared" si="11"/>
        <v>31095.64</v>
      </c>
      <c r="AB58" s="4">
        <f t="shared" si="5"/>
        <v>470.62765711103066</v>
      </c>
      <c r="AC58" s="4">
        <v>31095.64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18417.29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7</v>
      </c>
      <c r="X94" s="3"/>
      <c r="Y94" s="4">
        <f t="shared" si="21"/>
        <v>10.638297872340425</v>
      </c>
      <c r="Z94" s="4">
        <v>5334.44</v>
      </c>
      <c r="AA94" s="4">
        <f t="shared" si="22"/>
        <v>7689.5599999999995</v>
      </c>
      <c r="AB94" s="4">
        <f t="shared" si="18"/>
        <v>144.149339012155</v>
      </c>
      <c r="AC94" s="4">
        <v>7689.56</v>
      </c>
      <c r="AD94" s="4">
        <f t="shared" si="19"/>
        <v>100.00000000000003</v>
      </c>
      <c r="AE94" s="4">
        <f t="shared" si="23"/>
        <v>-9.0949470177292824E-13</v>
      </c>
      <c r="AF94" s="4">
        <f t="shared" si="24"/>
        <v>-1.1827655961757608E-14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2805439.8700000006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284</v>
      </c>
      <c r="W101" s="9">
        <f>SUM(W7:W100)</f>
        <v>566</v>
      </c>
      <c r="X101" s="9">
        <f>SUM(X7:X100)</f>
        <v>8</v>
      </c>
      <c r="Y101" s="4">
        <f>IF(H101=0,0,V101/H101)*100</f>
        <v>9.8989194841408157</v>
      </c>
      <c r="Z101" s="10">
        <f>SUM(Z7:Z100)</f>
        <v>594073.58999999973</v>
      </c>
      <c r="AA101" s="10">
        <f>SUM(AA7:AA100)</f>
        <v>1142995.4500000002</v>
      </c>
      <c r="AB101" s="4">
        <f t="shared" si="18"/>
        <v>192.39964025332296</v>
      </c>
      <c r="AC101" s="10">
        <f>SUM(AC7:AC100)</f>
        <v>1142995.4500000002</v>
      </c>
      <c r="AD101" s="4">
        <f t="shared" si="19"/>
        <v>100</v>
      </c>
      <c r="AE101" s="10">
        <f>SUM(AE7:AE100)</f>
        <v>-5.5138116294983774E-12</v>
      </c>
      <c r="AF101" s="4">
        <f t="shared" si="24"/>
        <v>-4.8240013811939296E-16</v>
      </c>
    </row>
  </sheetData>
  <sheetProtection algorithmName="SHA-512" hashValue="KX5kicDCOzHrAEAdCle4v4Atz1nepdRzgXgJmS6T+y+U+p7SxIkedI0xEB7bN9JesIAz2sblj/ISduBvyANsGA==" saltValue="RyTjVaqdu04fA2V+LqHJYw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22" zoomScale="75" zoomScaleNormal="75" zoomScaleSheetLayoutView="130" workbookViewId="0">
      <selection sqref="A1:AF1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268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(гр."&amp;V6&amp;"/гр."&amp;'02.02.2015'!H6&amp;"*100)"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67947.55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4</v>
      </c>
      <c r="X7" s="3"/>
      <c r="Y7" s="4">
        <f>IF(H7=0,0,V7/H7)*100</f>
        <v>2.0618556701030926</v>
      </c>
      <c r="Z7" s="4">
        <v>1936.22</v>
      </c>
      <c r="AA7" s="4"/>
      <c r="AB7" s="4">
        <f t="shared" ref="AB7:AB70" si="5">IF(Z7=0,0,AA7/Z7)*100</f>
        <v>0</v>
      </c>
      <c r="AC7" s="4"/>
      <c r="AD7" s="4">
        <f t="shared" ref="AD7:AD70" si="6">IF(AA7=0,0,AC7/AA7)*100</f>
        <v>0</v>
      </c>
      <c r="AE7" s="4"/>
      <c r="AF7" s="4">
        <v>1936.22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13959.55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/>
      <c r="AB8" s="4">
        <f t="shared" si="5"/>
        <v>0</v>
      </c>
      <c r="AC8" s="4"/>
      <c r="AD8" s="4">
        <f t="shared" si="6"/>
        <v>0</v>
      </c>
      <c r="AE8" s="4"/>
      <c r="AF8" s="4"/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23446.81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/>
      <c r="W9" s="3"/>
      <c r="X9" s="3"/>
      <c r="Y9" s="4">
        <f t="shared" si="10"/>
        <v>0</v>
      </c>
      <c r="Z9" s="4"/>
      <c r="AA9" s="4"/>
      <c r="AB9" s="4">
        <f t="shared" si="5"/>
        <v>0</v>
      </c>
      <c r="AC9" s="4"/>
      <c r="AD9" s="4">
        <f t="shared" si="6"/>
        <v>0</v>
      </c>
      <c r="AE9" s="4"/>
      <c r="AF9" s="4"/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11141.16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/>
      <c r="AB10" s="4">
        <f t="shared" si="5"/>
        <v>0</v>
      </c>
      <c r="AC10" s="4"/>
      <c r="AD10" s="4">
        <f t="shared" si="6"/>
        <v>0</v>
      </c>
      <c r="AE10" s="4"/>
      <c r="AF10" s="4"/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8281.5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/>
      <c r="AB11" s="4">
        <f t="shared" si="5"/>
        <v>0</v>
      </c>
      <c r="AC11" s="4"/>
      <c r="AD11" s="4">
        <f t="shared" si="6"/>
        <v>0</v>
      </c>
      <c r="AE11" s="4"/>
      <c r="AF11" s="4"/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5646.12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/>
      <c r="AB12" s="4">
        <f t="shared" si="5"/>
        <v>0</v>
      </c>
      <c r="AC12" s="4"/>
      <c r="AD12" s="4">
        <f t="shared" si="6"/>
        <v>0</v>
      </c>
      <c r="AE12" s="4"/>
      <c r="AF12" s="4"/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16373.75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/>
      <c r="AB13" s="4">
        <f t="shared" si="5"/>
        <v>0</v>
      </c>
      <c r="AC13" s="4"/>
      <c r="AD13" s="4">
        <f t="shared" si="6"/>
        <v>0</v>
      </c>
      <c r="AE13" s="4"/>
      <c r="AF13" s="4"/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/>
      <c r="AB14" s="4">
        <f t="shared" si="5"/>
        <v>0</v>
      </c>
      <c r="AC14" s="4"/>
      <c r="AD14" s="4">
        <f t="shared" si="6"/>
        <v>0</v>
      </c>
      <c r="AE14" s="4"/>
      <c r="AF14" s="4"/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57550.46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/>
      <c r="X15" s="3"/>
      <c r="Y15" s="4">
        <f t="shared" si="10"/>
        <v>0</v>
      </c>
      <c r="Z15" s="4"/>
      <c r="AA15" s="4"/>
      <c r="AB15" s="4">
        <f t="shared" si="5"/>
        <v>0</v>
      </c>
      <c r="AC15" s="4"/>
      <c r="AD15" s="4">
        <f t="shared" si="6"/>
        <v>0</v>
      </c>
      <c r="AE15" s="4"/>
      <c r="AF15" s="4"/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50625.4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/>
      <c r="W16" s="3"/>
      <c r="X16" s="3"/>
      <c r="Y16" s="4">
        <f t="shared" si="10"/>
        <v>0</v>
      </c>
      <c r="Z16" s="4"/>
      <c r="AA16" s="4"/>
      <c r="AB16" s="4">
        <f t="shared" si="5"/>
        <v>0</v>
      </c>
      <c r="AC16" s="4"/>
      <c r="AD16" s="4">
        <f t="shared" si="6"/>
        <v>0</v>
      </c>
      <c r="AE16" s="4"/>
      <c r="AF16" s="4"/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810.63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/>
      <c r="W17" s="3"/>
      <c r="X17" s="3"/>
      <c r="Y17" s="4">
        <f t="shared" si="10"/>
        <v>0</v>
      </c>
      <c r="Z17" s="4"/>
      <c r="AA17" s="4"/>
      <c r="AB17" s="4">
        <f t="shared" si="5"/>
        <v>0</v>
      </c>
      <c r="AC17" s="4"/>
      <c r="AD17" s="4">
        <f t="shared" si="6"/>
        <v>0</v>
      </c>
      <c r="AE17" s="4"/>
      <c r="AF17" s="4"/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28324.65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/>
      <c r="AB18" s="4">
        <f t="shared" si="5"/>
        <v>0</v>
      </c>
      <c r="AC18" s="4"/>
      <c r="AD18" s="4">
        <f t="shared" si="6"/>
        <v>0</v>
      </c>
      <c r="AE18" s="4"/>
      <c r="AF18" s="4"/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67292.570000000007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/>
      <c r="AB19" s="4">
        <f t="shared" si="5"/>
        <v>0</v>
      </c>
      <c r="AC19" s="4"/>
      <c r="AD19" s="4">
        <f t="shared" si="6"/>
        <v>0</v>
      </c>
      <c r="AE19" s="4"/>
      <c r="AF19" s="4"/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18843.28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/>
      <c r="W20" s="3"/>
      <c r="X20" s="3"/>
      <c r="Y20" s="4">
        <f t="shared" si="10"/>
        <v>0</v>
      </c>
      <c r="Z20" s="4"/>
      <c r="AA20" s="4"/>
      <c r="AB20" s="4">
        <f t="shared" si="5"/>
        <v>0</v>
      </c>
      <c r="AC20" s="4"/>
      <c r="AD20" s="4">
        <f t="shared" si="6"/>
        <v>0</v>
      </c>
      <c r="AE20" s="4"/>
      <c r="AF20" s="4"/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18672.439999999999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/>
      <c r="AB21" s="4">
        <f t="shared" si="5"/>
        <v>0</v>
      </c>
      <c r="AC21" s="4"/>
      <c r="AD21" s="4">
        <f t="shared" si="6"/>
        <v>0</v>
      </c>
      <c r="AE21" s="4"/>
      <c r="AF21" s="4"/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44295.53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/>
      <c r="W22" s="3"/>
      <c r="X22" s="3"/>
      <c r="Y22" s="4">
        <f t="shared" si="10"/>
        <v>0</v>
      </c>
      <c r="Z22" s="4"/>
      <c r="AA22" s="4"/>
      <c r="AB22" s="4">
        <f t="shared" si="5"/>
        <v>0</v>
      </c>
      <c r="AC22" s="4"/>
      <c r="AD22" s="4">
        <f t="shared" si="6"/>
        <v>0</v>
      </c>
      <c r="AE22" s="4"/>
      <c r="AF22" s="4"/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33622.42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/>
      <c r="W23" s="3"/>
      <c r="X23" s="3"/>
      <c r="Y23" s="4">
        <f t="shared" si="10"/>
        <v>0</v>
      </c>
      <c r="Z23" s="4"/>
      <c r="AA23" s="4"/>
      <c r="AB23" s="4">
        <f t="shared" si="5"/>
        <v>0</v>
      </c>
      <c r="AC23" s="4"/>
      <c r="AD23" s="4">
        <f t="shared" si="6"/>
        <v>0</v>
      </c>
      <c r="AE23" s="4"/>
      <c r="AF23" s="4"/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/>
      <c r="AB24" s="4">
        <f t="shared" si="5"/>
        <v>0</v>
      </c>
      <c r="AC24" s="4"/>
      <c r="AD24" s="4">
        <f t="shared" si="6"/>
        <v>0</v>
      </c>
      <c r="AE24" s="4"/>
      <c r="AF24" s="4"/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18405.46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/>
      <c r="X25" s="3"/>
      <c r="Y25" s="4">
        <f t="shared" si="10"/>
        <v>0</v>
      </c>
      <c r="Z25" s="4"/>
      <c r="AA25" s="4"/>
      <c r="AB25" s="4">
        <f t="shared" si="5"/>
        <v>0</v>
      </c>
      <c r="AC25" s="4"/>
      <c r="AD25" s="4">
        <f t="shared" si="6"/>
        <v>0</v>
      </c>
      <c r="AE25" s="4"/>
      <c r="AF25" s="4"/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1246.94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2</v>
      </c>
      <c r="W26" s="3">
        <v>2</v>
      </c>
      <c r="X26" s="3"/>
      <c r="Y26" s="4">
        <f t="shared" si="10"/>
        <v>16.666666666666664</v>
      </c>
      <c r="Z26" s="4">
        <v>274.05</v>
      </c>
      <c r="AA26" s="4"/>
      <c r="AB26" s="4">
        <f t="shared" si="5"/>
        <v>0</v>
      </c>
      <c r="AC26" s="4"/>
      <c r="AD26" s="4">
        <f t="shared" si="6"/>
        <v>0</v>
      </c>
      <c r="AE26" s="4"/>
      <c r="AF26" s="4">
        <v>274.05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21612.63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/>
      <c r="W27" s="3"/>
      <c r="X27" s="3"/>
      <c r="Y27" s="4">
        <f t="shared" si="10"/>
        <v>0</v>
      </c>
      <c r="Z27" s="4"/>
      <c r="AA27" s="4"/>
      <c r="AB27" s="4">
        <f t="shared" si="5"/>
        <v>0</v>
      </c>
      <c r="AC27" s="4"/>
      <c r="AD27" s="4">
        <f t="shared" si="6"/>
        <v>0</v>
      </c>
      <c r="AE27" s="4"/>
      <c r="AF27" s="4"/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6840.64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/>
      <c r="AB28" s="4">
        <f t="shared" si="5"/>
        <v>0</v>
      </c>
      <c r="AC28" s="4"/>
      <c r="AD28" s="4">
        <f t="shared" si="6"/>
        <v>0</v>
      </c>
      <c r="AE28" s="4"/>
      <c r="AF28" s="4"/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6400.77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/>
      <c r="AB29" s="4">
        <f t="shared" si="5"/>
        <v>0</v>
      </c>
      <c r="AC29" s="4"/>
      <c r="AD29" s="4">
        <f t="shared" si="6"/>
        <v>0</v>
      </c>
      <c r="AE29" s="4"/>
      <c r="AF29" s="4"/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6154.62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/>
      <c r="W30" s="3"/>
      <c r="X30" s="3"/>
      <c r="Y30" s="4">
        <f t="shared" si="10"/>
        <v>0</v>
      </c>
      <c r="Z30" s="4"/>
      <c r="AA30" s="4"/>
      <c r="AB30" s="4">
        <f t="shared" si="5"/>
        <v>0</v>
      </c>
      <c r="AC30" s="4"/>
      <c r="AD30" s="4">
        <f t="shared" si="6"/>
        <v>0</v>
      </c>
      <c r="AE30" s="4"/>
      <c r="AF30" s="4"/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4365.8900000000003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/>
      <c r="AB31" s="4">
        <f t="shared" si="5"/>
        <v>0</v>
      </c>
      <c r="AC31" s="4"/>
      <c r="AD31" s="4">
        <f t="shared" si="6"/>
        <v>0</v>
      </c>
      <c r="AE31" s="4"/>
      <c r="AF31" s="4"/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22558.59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/>
      <c r="AB32" s="4">
        <f t="shared" si="5"/>
        <v>0</v>
      </c>
      <c r="AC32" s="4"/>
      <c r="AD32" s="4">
        <f t="shared" si="6"/>
        <v>0</v>
      </c>
      <c r="AE32" s="4"/>
      <c r="AF32" s="4"/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60874.13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/>
      <c r="W33" s="3"/>
      <c r="X33" s="3"/>
      <c r="Y33" s="4">
        <f t="shared" si="10"/>
        <v>0</v>
      </c>
      <c r="Z33" s="4"/>
      <c r="AA33" s="4"/>
      <c r="AB33" s="4">
        <f t="shared" si="5"/>
        <v>0</v>
      </c>
      <c r="AC33" s="4"/>
      <c r="AD33" s="4">
        <f t="shared" si="6"/>
        <v>0</v>
      </c>
      <c r="AE33" s="4"/>
      <c r="AF33" s="4"/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14695.22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/>
      <c r="W34" s="3"/>
      <c r="X34" s="3"/>
      <c r="Y34" s="4">
        <f t="shared" si="10"/>
        <v>0</v>
      </c>
      <c r="Z34" s="4"/>
      <c r="AA34" s="4"/>
      <c r="AB34" s="4">
        <f t="shared" si="5"/>
        <v>0</v>
      </c>
      <c r="AC34" s="4"/>
      <c r="AD34" s="4">
        <f t="shared" si="6"/>
        <v>0</v>
      </c>
      <c r="AE34" s="4"/>
      <c r="AF34" s="4"/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/>
      <c r="AB35" s="4">
        <f t="shared" si="5"/>
        <v>0</v>
      </c>
      <c r="AC35" s="4"/>
      <c r="AD35" s="4">
        <f t="shared" si="6"/>
        <v>0</v>
      </c>
      <c r="AE35" s="4"/>
      <c r="AF35" s="4"/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32136.81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/>
      <c r="W36" s="3"/>
      <c r="X36" s="3"/>
      <c r="Y36" s="4">
        <f t="shared" si="10"/>
        <v>0</v>
      </c>
      <c r="Z36" s="4"/>
      <c r="AA36" s="4"/>
      <c r="AB36" s="4">
        <f t="shared" si="5"/>
        <v>0</v>
      </c>
      <c r="AC36" s="4"/>
      <c r="AD36" s="4">
        <f t="shared" si="6"/>
        <v>0</v>
      </c>
      <c r="AE36" s="4"/>
      <c r="AF36" s="4"/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/>
      <c r="AB37" s="4">
        <f t="shared" si="5"/>
        <v>0</v>
      </c>
      <c r="AC37" s="4"/>
      <c r="AD37" s="4">
        <f t="shared" si="6"/>
        <v>0</v>
      </c>
      <c r="AE37" s="4"/>
      <c r="AF37" s="4"/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11806.16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1</v>
      </c>
      <c r="X38" s="3"/>
      <c r="Y38" s="4">
        <f t="shared" si="10"/>
        <v>2.5</v>
      </c>
      <c r="Z38" s="4">
        <v>242.37</v>
      </c>
      <c r="AA38" s="4"/>
      <c r="AB38" s="4">
        <f t="shared" si="5"/>
        <v>0</v>
      </c>
      <c r="AC38" s="4"/>
      <c r="AD38" s="4">
        <f t="shared" si="6"/>
        <v>0</v>
      </c>
      <c r="AE38" s="4"/>
      <c r="AF38" s="4">
        <v>242.37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15666.87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/>
      <c r="W39" s="3"/>
      <c r="X39" s="3"/>
      <c r="Y39" s="4">
        <f t="shared" si="10"/>
        <v>0</v>
      </c>
      <c r="Z39" s="4"/>
      <c r="AA39" s="4"/>
      <c r="AB39" s="4">
        <f t="shared" si="5"/>
        <v>0</v>
      </c>
      <c r="AC39" s="4"/>
      <c r="AD39" s="4">
        <f t="shared" si="6"/>
        <v>0</v>
      </c>
      <c r="AE39" s="4"/>
      <c r="AF39" s="4"/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20648.21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1</v>
      </c>
      <c r="W40" s="3">
        <v>2</v>
      </c>
      <c r="X40" s="3"/>
      <c r="Y40" s="4">
        <f t="shared" si="10"/>
        <v>3.125</v>
      </c>
      <c r="Z40" s="4">
        <v>1672.44</v>
      </c>
      <c r="AA40" s="4"/>
      <c r="AB40" s="4">
        <f t="shared" si="5"/>
        <v>0</v>
      </c>
      <c r="AC40" s="4"/>
      <c r="AD40" s="4">
        <f t="shared" si="6"/>
        <v>0</v>
      </c>
      <c r="AE40" s="4"/>
      <c r="AF40" s="4">
        <v>1672.44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/>
      <c r="W41" s="3"/>
      <c r="X41" s="3"/>
      <c r="Y41" s="4">
        <f t="shared" si="10"/>
        <v>0</v>
      </c>
      <c r="Z41" s="4"/>
      <c r="AA41" s="4"/>
      <c r="AB41" s="4">
        <f t="shared" si="5"/>
        <v>0</v>
      </c>
      <c r="AC41" s="4"/>
      <c r="AD41" s="4">
        <f t="shared" si="6"/>
        <v>0</v>
      </c>
      <c r="AE41" s="4"/>
      <c r="AF41" s="4"/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34008.83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/>
      <c r="W42" s="3"/>
      <c r="X42" s="3"/>
      <c r="Y42" s="4">
        <f t="shared" si="10"/>
        <v>0</v>
      </c>
      <c r="Z42" s="4"/>
      <c r="AA42" s="4"/>
      <c r="AB42" s="4">
        <f t="shared" si="5"/>
        <v>0</v>
      </c>
      <c r="AC42" s="4"/>
      <c r="AD42" s="4">
        <f t="shared" si="6"/>
        <v>0</v>
      </c>
      <c r="AE42" s="4"/>
      <c r="AF42" s="4"/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16292.97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/>
      <c r="W43" s="3"/>
      <c r="X43" s="3"/>
      <c r="Y43" s="4">
        <f t="shared" si="10"/>
        <v>0</v>
      </c>
      <c r="Z43" s="4"/>
      <c r="AA43" s="4"/>
      <c r="AB43" s="4">
        <f t="shared" si="5"/>
        <v>0</v>
      </c>
      <c r="AC43" s="4"/>
      <c r="AD43" s="4">
        <f t="shared" si="6"/>
        <v>0</v>
      </c>
      <c r="AE43" s="4"/>
      <c r="AF43" s="4"/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7863.13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7863.13</v>
      </c>
      <c r="P44" s="1">
        <f t="shared" si="8"/>
        <v>7863.13</v>
      </c>
      <c r="Q44" s="4">
        <f t="shared" si="2"/>
        <v>100</v>
      </c>
      <c r="R44" s="1">
        <f t="shared" si="9"/>
        <v>7414.95</v>
      </c>
      <c r="S44" s="4">
        <f t="shared" si="3"/>
        <v>94.300234130683322</v>
      </c>
      <c r="T44" s="1">
        <v>448.18</v>
      </c>
      <c r="U44" s="4">
        <f t="shared" si="4"/>
        <v>5.6997658693166722</v>
      </c>
      <c r="V44" s="3"/>
      <c r="W44" s="3"/>
      <c r="X44" s="3"/>
      <c r="Y44" s="4">
        <f t="shared" si="10"/>
        <v>0</v>
      </c>
      <c r="Z44" s="4"/>
      <c r="AA44" s="4"/>
      <c r="AB44" s="4">
        <f t="shared" si="5"/>
        <v>0</v>
      </c>
      <c r="AC44" s="4"/>
      <c r="AD44" s="4">
        <f t="shared" si="6"/>
        <v>0</v>
      </c>
      <c r="AE44" s="4"/>
      <c r="AF44" s="4"/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1123.94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/>
      <c r="AB45" s="4">
        <f t="shared" si="5"/>
        <v>0</v>
      </c>
      <c r="AC45" s="4"/>
      <c r="AD45" s="4">
        <f t="shared" si="6"/>
        <v>0</v>
      </c>
      <c r="AE45" s="4"/>
      <c r="AF45" s="4"/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/>
      <c r="W46" s="3"/>
      <c r="X46" s="3"/>
      <c r="Y46" s="4">
        <f t="shared" si="10"/>
        <v>0</v>
      </c>
      <c r="Z46" s="4"/>
      <c r="AA46" s="4"/>
      <c r="AB46" s="4">
        <f t="shared" si="5"/>
        <v>0</v>
      </c>
      <c r="AC46" s="4"/>
      <c r="AD46" s="4">
        <f t="shared" si="6"/>
        <v>0</v>
      </c>
      <c r="AE46" s="4"/>
      <c r="AF46" s="4"/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9537.65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/>
      <c r="W47" s="3"/>
      <c r="X47" s="3"/>
      <c r="Y47" s="4">
        <f t="shared" si="10"/>
        <v>0</v>
      </c>
      <c r="Z47" s="4"/>
      <c r="AA47" s="4"/>
      <c r="AB47" s="4">
        <f t="shared" si="5"/>
        <v>0</v>
      </c>
      <c r="AC47" s="4"/>
      <c r="AD47" s="4">
        <f t="shared" si="6"/>
        <v>0</v>
      </c>
      <c r="AE47" s="4"/>
      <c r="AF47" s="4"/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8394.4500000000007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/>
      <c r="AB48" s="4">
        <f t="shared" si="5"/>
        <v>0</v>
      </c>
      <c r="AC48" s="4"/>
      <c r="AD48" s="4">
        <f t="shared" si="6"/>
        <v>0</v>
      </c>
      <c r="AE48" s="4"/>
      <c r="AF48" s="4"/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/>
      <c r="AB49" s="4">
        <f t="shared" si="5"/>
        <v>0</v>
      </c>
      <c r="AC49" s="4"/>
      <c r="AD49" s="4">
        <f t="shared" si="6"/>
        <v>0</v>
      </c>
      <c r="AE49" s="4"/>
      <c r="AF49" s="4">
        <v>814.23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39710.800000000003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/>
      <c r="W50" s="3"/>
      <c r="X50" s="3"/>
      <c r="Y50" s="4">
        <f t="shared" si="10"/>
        <v>0</v>
      </c>
      <c r="Z50" s="4"/>
      <c r="AA50" s="4"/>
      <c r="AB50" s="4">
        <f t="shared" si="5"/>
        <v>0</v>
      </c>
      <c r="AC50" s="4"/>
      <c r="AD50" s="4">
        <f t="shared" si="6"/>
        <v>0</v>
      </c>
      <c r="AE50" s="4"/>
      <c r="AF50" s="4"/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23646.3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0"/>
        <v>3.3333333333333335</v>
      </c>
      <c r="Z51" s="4">
        <v>653.96</v>
      </c>
      <c r="AA51" s="4"/>
      <c r="AB51" s="4">
        <f t="shared" si="5"/>
        <v>0</v>
      </c>
      <c r="AC51" s="4"/>
      <c r="AD51" s="4">
        <f t="shared" si="6"/>
        <v>0</v>
      </c>
      <c r="AE51" s="4"/>
      <c r="AF51" s="4">
        <v>653.96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22234.22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/>
      <c r="W52" s="3"/>
      <c r="X52" s="3"/>
      <c r="Y52" s="4">
        <f t="shared" si="10"/>
        <v>0</v>
      </c>
      <c r="Z52" s="4"/>
      <c r="AA52" s="4"/>
      <c r="AB52" s="4">
        <f t="shared" si="5"/>
        <v>0</v>
      </c>
      <c r="AC52" s="4"/>
      <c r="AD52" s="4">
        <f t="shared" si="6"/>
        <v>0</v>
      </c>
      <c r="AE52" s="4"/>
      <c r="AF52" s="4"/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/>
      <c r="AB53" s="4">
        <f t="shared" si="5"/>
        <v>0</v>
      </c>
      <c r="AC53" s="4"/>
      <c r="AD53" s="4">
        <f t="shared" si="6"/>
        <v>0</v>
      </c>
      <c r="AE53" s="4"/>
      <c r="AF53" s="4"/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10191.74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/>
      <c r="W54" s="3"/>
      <c r="X54" s="3"/>
      <c r="Y54" s="4">
        <f t="shared" si="10"/>
        <v>0</v>
      </c>
      <c r="Z54" s="4"/>
      <c r="AA54" s="4"/>
      <c r="AB54" s="4">
        <f t="shared" si="5"/>
        <v>0</v>
      </c>
      <c r="AC54" s="4"/>
      <c r="AD54" s="4">
        <f t="shared" si="6"/>
        <v>0</v>
      </c>
      <c r="AE54" s="4"/>
      <c r="AF54" s="4"/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22539.14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/>
      <c r="W55" s="3"/>
      <c r="X55" s="3"/>
      <c r="Y55" s="4">
        <f t="shared" si="10"/>
        <v>0</v>
      </c>
      <c r="Z55" s="4"/>
      <c r="AA55" s="4"/>
      <c r="AB55" s="4">
        <f t="shared" si="5"/>
        <v>0</v>
      </c>
      <c r="AC55" s="4"/>
      <c r="AD55" s="4">
        <f t="shared" si="6"/>
        <v>0</v>
      </c>
      <c r="AE55" s="4"/>
      <c r="AF55" s="4"/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11210.23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/>
      <c r="AB56" s="4">
        <f t="shared" si="5"/>
        <v>0</v>
      </c>
      <c r="AC56" s="4"/>
      <c r="AD56" s="4">
        <f t="shared" si="6"/>
        <v>0</v>
      </c>
      <c r="AE56" s="4"/>
      <c r="AF56" s="4">
        <v>245.79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14954.73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1">
        <f t="shared" si="9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/>
      <c r="W57" s="3"/>
      <c r="X57" s="3"/>
      <c r="Y57" s="4">
        <f t="shared" si="10"/>
        <v>0</v>
      </c>
      <c r="Z57" s="4"/>
      <c r="AA57" s="4"/>
      <c r="AB57" s="4">
        <f t="shared" si="5"/>
        <v>0</v>
      </c>
      <c r="AC57" s="4"/>
      <c r="AD57" s="4">
        <f t="shared" si="6"/>
        <v>0</v>
      </c>
      <c r="AE57" s="4"/>
      <c r="AF57" s="4"/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46867.19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/>
      <c r="W58" s="3"/>
      <c r="X58" s="3"/>
      <c r="Y58" s="4">
        <f t="shared" si="10"/>
        <v>0</v>
      </c>
      <c r="Z58" s="4"/>
      <c r="AA58" s="4"/>
      <c r="AB58" s="4">
        <f t="shared" si="5"/>
        <v>0</v>
      </c>
      <c r="AC58" s="4"/>
      <c r="AD58" s="4">
        <f t="shared" si="6"/>
        <v>0</v>
      </c>
      <c r="AE58" s="4"/>
      <c r="AF58" s="4"/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16203.65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/>
      <c r="W59" s="3"/>
      <c r="X59" s="3"/>
      <c r="Y59" s="4">
        <f t="shared" si="10"/>
        <v>0</v>
      </c>
      <c r="Z59" s="4"/>
      <c r="AA59" s="4"/>
      <c r="AB59" s="4">
        <f t="shared" si="5"/>
        <v>0</v>
      </c>
      <c r="AC59" s="4"/>
      <c r="AD59" s="4">
        <f t="shared" si="6"/>
        <v>0</v>
      </c>
      <c r="AE59" s="4"/>
      <c r="AF59" s="4"/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8338.1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/>
      <c r="AB60" s="4">
        <f t="shared" si="5"/>
        <v>0</v>
      </c>
      <c r="AC60" s="4"/>
      <c r="AD60" s="4">
        <f t="shared" si="6"/>
        <v>0</v>
      </c>
      <c r="AE60" s="4"/>
      <c r="AF60" s="4"/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704.16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/>
      <c r="AB61" s="4">
        <f t="shared" si="5"/>
        <v>0</v>
      </c>
      <c r="AC61" s="4"/>
      <c r="AD61" s="4">
        <f t="shared" si="6"/>
        <v>0</v>
      </c>
      <c r="AE61" s="4"/>
      <c r="AF61" s="4"/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/>
      <c r="AB62" s="4">
        <f t="shared" si="5"/>
        <v>0</v>
      </c>
      <c r="AC62" s="4"/>
      <c r="AD62" s="4">
        <f t="shared" si="6"/>
        <v>0</v>
      </c>
      <c r="AE62" s="4"/>
      <c r="AF62" s="4"/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32363.52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2</v>
      </c>
      <c r="W63" s="3">
        <v>6</v>
      </c>
      <c r="X63" s="3"/>
      <c r="Y63" s="4">
        <f t="shared" si="10"/>
        <v>4.3478260869565215</v>
      </c>
      <c r="Z63" s="4">
        <v>9501.8700000000008</v>
      </c>
      <c r="AA63" s="4"/>
      <c r="AB63" s="4">
        <f t="shared" si="5"/>
        <v>0</v>
      </c>
      <c r="AC63" s="4"/>
      <c r="AD63" s="4">
        <f t="shared" si="6"/>
        <v>0</v>
      </c>
      <c r="AE63" s="4"/>
      <c r="AF63" s="4">
        <v>9501.8700000000008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15301.4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/>
      <c r="W64" s="3"/>
      <c r="X64" s="3"/>
      <c r="Y64" s="4">
        <f t="shared" si="10"/>
        <v>0</v>
      </c>
      <c r="Z64" s="4"/>
      <c r="AA64" s="4"/>
      <c r="AB64" s="4">
        <f t="shared" si="5"/>
        <v>0</v>
      </c>
      <c r="AC64" s="4"/>
      <c r="AD64" s="4">
        <f t="shared" si="6"/>
        <v>0</v>
      </c>
      <c r="AE64" s="4"/>
      <c r="AF64" s="4"/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6840.93</v>
      </c>
      <c r="H65" s="1">
        <v>18</v>
      </c>
      <c r="I65" s="1">
        <v>2</v>
      </c>
      <c r="J65" s="1">
        <v>14</v>
      </c>
      <c r="K65" s="1">
        <v>13</v>
      </c>
      <c r="L65" s="13"/>
      <c r="M65" s="33"/>
      <c r="N65" s="4">
        <f t="shared" si="1"/>
        <v>72.222222222222214</v>
      </c>
      <c r="O65" s="1">
        <v>6840.93</v>
      </c>
      <c r="P65" s="1">
        <f t="shared" si="8"/>
        <v>6840.93</v>
      </c>
      <c r="Q65" s="4">
        <f t="shared" si="2"/>
        <v>100</v>
      </c>
      <c r="R65" s="1">
        <f t="shared" si="9"/>
        <v>6840.93</v>
      </c>
      <c r="S65" s="4">
        <f t="shared" si="3"/>
        <v>100</v>
      </c>
      <c r="T65" s="1">
        <v>0</v>
      </c>
      <c r="U65" s="4">
        <f t="shared" si="4"/>
        <v>0</v>
      </c>
      <c r="V65" s="3"/>
      <c r="W65" s="3"/>
      <c r="X65" s="3"/>
      <c r="Y65" s="4">
        <f t="shared" si="10"/>
        <v>0</v>
      </c>
      <c r="Z65" s="4"/>
      <c r="AA65" s="4"/>
      <c r="AB65" s="4">
        <f t="shared" si="5"/>
        <v>0</v>
      </c>
      <c r="AC65" s="4"/>
      <c r="AD65" s="4">
        <f t="shared" si="6"/>
        <v>0</v>
      </c>
      <c r="AE65" s="4"/>
      <c r="AF65" s="4"/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/>
      <c r="AB66" s="4">
        <f t="shared" si="5"/>
        <v>0</v>
      </c>
      <c r="AC66" s="4"/>
      <c r="AD66" s="4">
        <f t="shared" si="6"/>
        <v>0</v>
      </c>
      <c r="AE66" s="4"/>
      <c r="AF66" s="4"/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27306.75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/>
      <c r="AB67" s="4">
        <f t="shared" si="5"/>
        <v>0</v>
      </c>
      <c r="AC67" s="4"/>
      <c r="AD67" s="4">
        <f t="shared" si="6"/>
        <v>0</v>
      </c>
      <c r="AE67" s="4"/>
      <c r="AF67" s="4"/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/>
      <c r="W68" s="3"/>
      <c r="X68" s="3"/>
      <c r="Y68" s="4">
        <f t="shared" si="10"/>
        <v>0</v>
      </c>
      <c r="Z68" s="4"/>
      <c r="AA68" s="4"/>
      <c r="AB68" s="4">
        <f t="shared" si="5"/>
        <v>0</v>
      </c>
      <c r="AC68" s="4"/>
      <c r="AD68" s="4">
        <f t="shared" si="6"/>
        <v>0</v>
      </c>
      <c r="AE68" s="4"/>
      <c r="AF68" s="4"/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25384.2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/>
      <c r="W69" s="3"/>
      <c r="X69" s="3"/>
      <c r="Y69" s="4">
        <f t="shared" si="10"/>
        <v>0</v>
      </c>
      <c r="Z69" s="4"/>
      <c r="AA69" s="4"/>
      <c r="AB69" s="4">
        <f t="shared" si="5"/>
        <v>0</v>
      </c>
      <c r="AC69" s="4"/>
      <c r="AD69" s="4">
        <f t="shared" si="6"/>
        <v>0</v>
      </c>
      <c r="AE69" s="4"/>
      <c r="AF69" s="4"/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22936.63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/>
      <c r="W70" s="3"/>
      <c r="X70" s="3"/>
      <c r="Y70" s="4">
        <f t="shared" si="10"/>
        <v>0</v>
      </c>
      <c r="Z70" s="4"/>
      <c r="AA70" s="4"/>
      <c r="AB70" s="4">
        <f t="shared" si="5"/>
        <v>0</v>
      </c>
      <c r="AC70" s="4"/>
      <c r="AD70" s="4">
        <f t="shared" si="6"/>
        <v>0</v>
      </c>
      <c r="AE70" s="4"/>
      <c r="AF70" s="4"/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137.03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1">IF(H71=0,0,K71/H71)*100</f>
        <v>50</v>
      </c>
      <c r="O71" s="1">
        <v>137.03</v>
      </c>
      <c r="P71" s="1">
        <f t="shared" si="8"/>
        <v>137.03</v>
      </c>
      <c r="Q71" s="4">
        <f t="shared" ref="Q71:Q100" si="12">IF(O71=0,0,P71/O71)*100</f>
        <v>100</v>
      </c>
      <c r="R71" s="1">
        <f t="shared" si="9"/>
        <v>0</v>
      </c>
      <c r="S71" s="4">
        <f t="shared" ref="S71:S100" si="13">IF(P71=0,0,R71/P71)*100</f>
        <v>0</v>
      </c>
      <c r="T71" s="1">
        <v>137.03</v>
      </c>
      <c r="U71" s="4">
        <f t="shared" ref="U71:U100" si="14">IF(P71=0,0,T71/P71)*100</f>
        <v>100</v>
      </c>
      <c r="V71" s="3"/>
      <c r="W71" s="3"/>
      <c r="X71" s="3"/>
      <c r="Y71" s="4">
        <f t="shared" si="10"/>
        <v>0</v>
      </c>
      <c r="Z71" s="4"/>
      <c r="AA71" s="4"/>
      <c r="AB71" s="4">
        <f t="shared" ref="AB71:AB101" si="15">IF(Z71=0,0,AA71/Z71)*100</f>
        <v>0</v>
      </c>
      <c r="AC71" s="4"/>
      <c r="AD71" s="4">
        <f t="shared" ref="AD71:AD101" si="16">IF(AA71=0,0,AC71/AA71)*100</f>
        <v>0</v>
      </c>
      <c r="AE71" s="4"/>
      <c r="AF71" s="4"/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17">SUM(P72,AC72)</f>
        <v>8705.6200000000008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1"/>
        <v>57.142857142857139</v>
      </c>
      <c r="O72" s="1">
        <v>8705.6200000000008</v>
      </c>
      <c r="P72" s="1">
        <f t="shared" si="8"/>
        <v>8705.6200000000008</v>
      </c>
      <c r="Q72" s="4">
        <f t="shared" si="12"/>
        <v>100</v>
      </c>
      <c r="R72" s="1">
        <f t="shared" si="9"/>
        <v>4712.6900000000005</v>
      </c>
      <c r="S72" s="4">
        <f t="shared" si="13"/>
        <v>54.133881331829329</v>
      </c>
      <c r="T72" s="1">
        <v>3992.93</v>
      </c>
      <c r="U72" s="4">
        <f t="shared" si="14"/>
        <v>45.866118668170671</v>
      </c>
      <c r="V72" s="3"/>
      <c r="W72" s="3"/>
      <c r="X72" s="3"/>
      <c r="Y72" s="4">
        <f t="shared" ref="Y72:Y100" si="18">IF(H72=0,0,V72/H72)*100</f>
        <v>0</v>
      </c>
      <c r="Z72" s="4"/>
      <c r="AA72" s="4"/>
      <c r="AB72" s="4">
        <f t="shared" si="15"/>
        <v>0</v>
      </c>
      <c r="AC72" s="4"/>
      <c r="AD72" s="4">
        <f t="shared" si="16"/>
        <v>0</v>
      </c>
      <c r="AE72" s="4"/>
      <c r="AF72" s="4"/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17"/>
        <v>13193.01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1"/>
        <v>95.454545454545453</v>
      </c>
      <c r="O73" s="1">
        <v>13193.01</v>
      </c>
      <c r="P73" s="1">
        <f t="shared" si="8"/>
        <v>13193.01</v>
      </c>
      <c r="Q73" s="4">
        <f t="shared" si="12"/>
        <v>100</v>
      </c>
      <c r="R73" s="1">
        <f t="shared" si="9"/>
        <v>10084.290000000001</v>
      </c>
      <c r="S73" s="4">
        <f t="shared" si="13"/>
        <v>76.436613024624407</v>
      </c>
      <c r="T73" s="1">
        <v>3108.72</v>
      </c>
      <c r="U73" s="4">
        <f t="shared" si="14"/>
        <v>23.563386975375593</v>
      </c>
      <c r="V73" s="3"/>
      <c r="W73" s="3"/>
      <c r="X73" s="3"/>
      <c r="Y73" s="4">
        <f t="shared" si="18"/>
        <v>0</v>
      </c>
      <c r="Z73" s="4"/>
      <c r="AA73" s="4"/>
      <c r="AB73" s="4">
        <f t="shared" si="15"/>
        <v>0</v>
      </c>
      <c r="AC73" s="4"/>
      <c r="AD73" s="4">
        <f t="shared" si="16"/>
        <v>0</v>
      </c>
      <c r="AE73" s="4"/>
      <c r="AF73" s="4"/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17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1"/>
        <v>50</v>
      </c>
      <c r="O74" s="31">
        <v>1218</v>
      </c>
      <c r="P74" s="1">
        <f t="shared" si="8"/>
        <v>1218</v>
      </c>
      <c r="Q74" s="4">
        <f t="shared" si="12"/>
        <v>100</v>
      </c>
      <c r="R74" s="1">
        <f t="shared" si="9"/>
        <v>1218</v>
      </c>
      <c r="S74" s="4">
        <f t="shared" si="13"/>
        <v>100</v>
      </c>
      <c r="T74" s="1">
        <v>0</v>
      </c>
      <c r="U74" s="4">
        <f t="shared" si="14"/>
        <v>0</v>
      </c>
      <c r="V74" s="3"/>
      <c r="W74" s="3"/>
      <c r="X74" s="3"/>
      <c r="Y74" s="4">
        <f t="shared" si="18"/>
        <v>0</v>
      </c>
      <c r="Z74" s="4"/>
      <c r="AA74" s="4"/>
      <c r="AB74" s="4">
        <f t="shared" si="15"/>
        <v>0</v>
      </c>
      <c r="AC74" s="4"/>
      <c r="AD74" s="4">
        <f t="shared" si="16"/>
        <v>0</v>
      </c>
      <c r="AE74" s="4"/>
      <c r="AF74" s="4"/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17"/>
        <v>34643.4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1"/>
        <v>98.4375</v>
      </c>
      <c r="O75" s="1">
        <v>34643.4</v>
      </c>
      <c r="P75" s="1">
        <f t="shared" ref="P75:P100" si="19">O75</f>
        <v>34643.4</v>
      </c>
      <c r="Q75" s="4">
        <f t="shared" si="12"/>
        <v>100</v>
      </c>
      <c r="R75" s="1">
        <f t="shared" ref="R75:R100" si="20">SUM(P75,-T75)</f>
        <v>25647.61</v>
      </c>
      <c r="S75" s="4">
        <f t="shared" si="13"/>
        <v>74.033178036797779</v>
      </c>
      <c r="T75" s="31">
        <v>8995.7900000000009</v>
      </c>
      <c r="U75" s="4">
        <f t="shared" si="14"/>
        <v>25.966821963202229</v>
      </c>
      <c r="V75" s="3">
        <v>1</v>
      </c>
      <c r="W75" s="3">
        <v>3</v>
      </c>
      <c r="X75" s="3"/>
      <c r="Y75" s="4">
        <f t="shared" si="18"/>
        <v>1.5625</v>
      </c>
      <c r="Z75" s="4">
        <v>1535.03</v>
      </c>
      <c r="AA75" s="4"/>
      <c r="AB75" s="4">
        <f t="shared" si="15"/>
        <v>0</v>
      </c>
      <c r="AC75" s="4"/>
      <c r="AD75" s="4">
        <f t="shared" si="16"/>
        <v>0</v>
      </c>
      <c r="AE75" s="4"/>
      <c r="AF75" s="4">
        <v>1535.03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17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1"/>
        <v>84.615384615384613</v>
      </c>
      <c r="O76" s="1">
        <v>3536.07</v>
      </c>
      <c r="P76" s="1">
        <f t="shared" si="19"/>
        <v>3536.07</v>
      </c>
      <c r="Q76" s="4">
        <f t="shared" si="12"/>
        <v>100</v>
      </c>
      <c r="R76" s="1">
        <f t="shared" si="20"/>
        <v>3536.07</v>
      </c>
      <c r="S76" s="4">
        <f t="shared" si="13"/>
        <v>100</v>
      </c>
      <c r="T76" s="1">
        <v>0</v>
      </c>
      <c r="U76" s="4">
        <f t="shared" si="14"/>
        <v>0</v>
      </c>
      <c r="V76" s="3"/>
      <c r="W76" s="3"/>
      <c r="X76" s="3"/>
      <c r="Y76" s="4">
        <f t="shared" si="18"/>
        <v>0</v>
      </c>
      <c r="Z76" s="4"/>
      <c r="AA76" s="4"/>
      <c r="AB76" s="4">
        <f t="shared" si="15"/>
        <v>0</v>
      </c>
      <c r="AC76" s="4"/>
      <c r="AD76" s="4">
        <f t="shared" si="16"/>
        <v>0</v>
      </c>
      <c r="AE76" s="4"/>
      <c r="AF76" s="4"/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17"/>
        <v>5726.15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1"/>
        <v>66.666666666666657</v>
      </c>
      <c r="O77" s="1">
        <v>5726.15</v>
      </c>
      <c r="P77" s="1">
        <f t="shared" si="19"/>
        <v>5726.15</v>
      </c>
      <c r="Q77" s="4">
        <f t="shared" si="12"/>
        <v>100</v>
      </c>
      <c r="R77" s="1">
        <f t="shared" si="20"/>
        <v>1486.5699999999997</v>
      </c>
      <c r="S77" s="4">
        <f t="shared" si="13"/>
        <v>25.961073321516199</v>
      </c>
      <c r="T77" s="1">
        <v>4239.58</v>
      </c>
      <c r="U77" s="4">
        <f t="shared" si="14"/>
        <v>74.03892667848379</v>
      </c>
      <c r="V77" s="3"/>
      <c r="W77" s="3"/>
      <c r="X77" s="3"/>
      <c r="Y77" s="4">
        <f t="shared" si="18"/>
        <v>0</v>
      </c>
      <c r="Z77" s="4"/>
      <c r="AA77" s="4"/>
      <c r="AB77" s="4">
        <f t="shared" si="15"/>
        <v>0</v>
      </c>
      <c r="AC77" s="4"/>
      <c r="AD77" s="4">
        <f t="shared" si="16"/>
        <v>0</v>
      </c>
      <c r="AE77" s="4"/>
      <c r="AF77" s="4"/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17"/>
        <v>31298.42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1"/>
        <v>94.117647058823522</v>
      </c>
      <c r="O78" s="1">
        <v>31298.42</v>
      </c>
      <c r="P78" s="1">
        <f t="shared" si="19"/>
        <v>31298.42</v>
      </c>
      <c r="Q78" s="4">
        <f t="shared" si="12"/>
        <v>100</v>
      </c>
      <c r="R78" s="1">
        <f t="shared" si="20"/>
        <v>22931.96</v>
      </c>
      <c r="S78" s="4">
        <f t="shared" si="13"/>
        <v>73.268746473464148</v>
      </c>
      <c r="T78" s="1">
        <v>8366.4599999999991</v>
      </c>
      <c r="U78" s="4">
        <f t="shared" si="14"/>
        <v>26.731253526535841</v>
      </c>
      <c r="V78" s="3"/>
      <c r="W78" s="3"/>
      <c r="X78" s="3"/>
      <c r="Y78" s="4">
        <f t="shared" si="18"/>
        <v>0</v>
      </c>
      <c r="Z78" s="4"/>
      <c r="AA78" s="4"/>
      <c r="AB78" s="4">
        <f t="shared" si="15"/>
        <v>0</v>
      </c>
      <c r="AC78" s="4"/>
      <c r="AD78" s="4">
        <f t="shared" si="16"/>
        <v>0</v>
      </c>
      <c r="AE78" s="4"/>
      <c r="AF78" s="4"/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17"/>
        <v>8980.1200000000008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1"/>
        <v>80</v>
      </c>
      <c r="O79" s="1">
        <v>8980.1200000000008</v>
      </c>
      <c r="P79" s="1">
        <f t="shared" si="19"/>
        <v>8980.1200000000008</v>
      </c>
      <c r="Q79" s="4">
        <f t="shared" si="12"/>
        <v>100</v>
      </c>
      <c r="R79" s="1">
        <f t="shared" si="20"/>
        <v>8163.9500000000007</v>
      </c>
      <c r="S79" s="4">
        <f t="shared" si="13"/>
        <v>90.91136866767927</v>
      </c>
      <c r="T79" s="1">
        <v>816.17</v>
      </c>
      <c r="U79" s="4">
        <f t="shared" si="14"/>
        <v>9.0886313323207251</v>
      </c>
      <c r="V79" s="3"/>
      <c r="W79" s="3">
        <v>2</v>
      </c>
      <c r="X79" s="3"/>
      <c r="Y79" s="4">
        <f t="shared" si="18"/>
        <v>0</v>
      </c>
      <c r="Z79" s="4">
        <v>4675.1099999999997</v>
      </c>
      <c r="AA79" s="4"/>
      <c r="AB79" s="4">
        <f t="shared" si="15"/>
        <v>0</v>
      </c>
      <c r="AC79" s="4"/>
      <c r="AD79" s="4">
        <f t="shared" si="16"/>
        <v>0</v>
      </c>
      <c r="AE79" s="4"/>
      <c r="AF79" s="4">
        <v>4675.1099999999997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17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1"/>
        <v>27.27272727272727</v>
      </c>
      <c r="O80" s="1">
        <v>1187.28</v>
      </c>
      <c r="P80" s="1">
        <f t="shared" si="19"/>
        <v>1187.28</v>
      </c>
      <c r="Q80" s="4">
        <f t="shared" si="12"/>
        <v>100</v>
      </c>
      <c r="R80" s="1">
        <f t="shared" si="20"/>
        <v>1187.28</v>
      </c>
      <c r="S80" s="4">
        <f t="shared" si="13"/>
        <v>100</v>
      </c>
      <c r="T80" s="1">
        <v>0</v>
      </c>
      <c r="U80" s="4">
        <f t="shared" si="14"/>
        <v>0</v>
      </c>
      <c r="V80" s="3"/>
      <c r="W80" s="3"/>
      <c r="X80" s="3"/>
      <c r="Y80" s="4">
        <f t="shared" si="18"/>
        <v>0</v>
      </c>
      <c r="Z80" s="4"/>
      <c r="AA80" s="4"/>
      <c r="AB80" s="4">
        <f t="shared" si="15"/>
        <v>0</v>
      </c>
      <c r="AC80" s="4"/>
      <c r="AD80" s="4">
        <f t="shared" si="16"/>
        <v>0</v>
      </c>
      <c r="AE80" s="4"/>
      <c r="AF80" s="4"/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17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1"/>
        <v>0</v>
      </c>
      <c r="O81" s="1">
        <v>0</v>
      </c>
      <c r="P81" s="1">
        <f t="shared" si="19"/>
        <v>0</v>
      </c>
      <c r="Q81" s="4">
        <f t="shared" si="12"/>
        <v>0</v>
      </c>
      <c r="R81" s="1">
        <f t="shared" si="20"/>
        <v>0</v>
      </c>
      <c r="S81" s="4">
        <f t="shared" si="13"/>
        <v>0</v>
      </c>
      <c r="T81" s="1">
        <v>0</v>
      </c>
      <c r="U81" s="4">
        <f t="shared" si="14"/>
        <v>0</v>
      </c>
      <c r="V81" s="3"/>
      <c r="W81" s="3"/>
      <c r="X81" s="3"/>
      <c r="Y81" s="4">
        <f t="shared" si="18"/>
        <v>0</v>
      </c>
      <c r="Z81" s="4"/>
      <c r="AA81" s="4"/>
      <c r="AB81" s="4">
        <f t="shared" si="15"/>
        <v>0</v>
      </c>
      <c r="AC81" s="4"/>
      <c r="AD81" s="4">
        <f t="shared" si="16"/>
        <v>0</v>
      </c>
      <c r="AE81" s="4"/>
      <c r="AF81" s="4"/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17"/>
        <v>14990.84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1"/>
        <v>86.36363636363636</v>
      </c>
      <c r="O82" s="31">
        <v>14990.84</v>
      </c>
      <c r="P82" s="1">
        <f t="shared" si="19"/>
        <v>14990.84</v>
      </c>
      <c r="Q82" s="4">
        <f t="shared" si="12"/>
        <v>100</v>
      </c>
      <c r="R82" s="1">
        <f t="shared" si="20"/>
        <v>11424.720000000001</v>
      </c>
      <c r="S82" s="4">
        <f t="shared" si="13"/>
        <v>76.211339724791955</v>
      </c>
      <c r="T82" s="1">
        <v>3566.12</v>
      </c>
      <c r="U82" s="4">
        <f t="shared" si="14"/>
        <v>23.788660275208059</v>
      </c>
      <c r="V82" s="3"/>
      <c r="W82" s="3"/>
      <c r="X82" s="3"/>
      <c r="Y82" s="4">
        <f t="shared" si="18"/>
        <v>0</v>
      </c>
      <c r="Z82" s="4"/>
      <c r="AA82" s="4"/>
      <c r="AB82" s="4">
        <f t="shared" si="15"/>
        <v>0</v>
      </c>
      <c r="AC82" s="4"/>
      <c r="AD82" s="4">
        <f t="shared" si="16"/>
        <v>0</v>
      </c>
      <c r="AE82" s="4"/>
      <c r="AF82" s="4"/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17"/>
        <v>7385.5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1"/>
        <v>50</v>
      </c>
      <c r="O83" s="1">
        <v>7385.5</v>
      </c>
      <c r="P83" s="1">
        <f t="shared" si="19"/>
        <v>7385.5</v>
      </c>
      <c r="Q83" s="4">
        <f t="shared" si="12"/>
        <v>100</v>
      </c>
      <c r="R83" s="1">
        <f t="shared" si="20"/>
        <v>1997.67</v>
      </c>
      <c r="S83" s="4">
        <f t="shared" si="13"/>
        <v>27.048541060185499</v>
      </c>
      <c r="T83" s="1">
        <v>5387.83</v>
      </c>
      <c r="U83" s="4">
        <f t="shared" si="14"/>
        <v>72.951458939814501</v>
      </c>
      <c r="V83" s="3"/>
      <c r="W83" s="3"/>
      <c r="X83" s="3"/>
      <c r="Y83" s="4">
        <f t="shared" si="18"/>
        <v>0</v>
      </c>
      <c r="Z83" s="4"/>
      <c r="AA83" s="4"/>
      <c r="AB83" s="4">
        <f t="shared" si="15"/>
        <v>0</v>
      </c>
      <c r="AC83" s="4"/>
      <c r="AD83" s="4">
        <f t="shared" si="16"/>
        <v>0</v>
      </c>
      <c r="AE83" s="4"/>
      <c r="AF83" s="4"/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17"/>
        <v>53312.83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1"/>
        <v>86.79245283018868</v>
      </c>
      <c r="O84" s="1">
        <v>53312.83</v>
      </c>
      <c r="P84" s="1">
        <f t="shared" si="19"/>
        <v>53312.83</v>
      </c>
      <c r="Q84" s="4">
        <f t="shared" si="12"/>
        <v>100</v>
      </c>
      <c r="R84" s="1">
        <f t="shared" si="20"/>
        <v>23424.83</v>
      </c>
      <c r="S84" s="4">
        <f t="shared" si="13"/>
        <v>43.938447837040357</v>
      </c>
      <c r="T84" s="31">
        <v>29888</v>
      </c>
      <c r="U84" s="4">
        <f t="shared" si="14"/>
        <v>56.06155216295965</v>
      </c>
      <c r="V84" s="3"/>
      <c r="W84" s="3"/>
      <c r="X84" s="3"/>
      <c r="Y84" s="4">
        <f t="shared" si="18"/>
        <v>0</v>
      </c>
      <c r="Z84" s="4"/>
      <c r="AA84" s="4"/>
      <c r="AB84" s="4">
        <f t="shared" si="15"/>
        <v>0</v>
      </c>
      <c r="AC84" s="4"/>
      <c r="AD84" s="4">
        <f t="shared" si="16"/>
        <v>0</v>
      </c>
      <c r="AE84" s="4"/>
      <c r="AF84" s="4"/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17"/>
        <v>33857.300000000003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1"/>
        <v>77.777777777777786</v>
      </c>
      <c r="O85" s="1">
        <v>33857.300000000003</v>
      </c>
      <c r="P85" s="1">
        <f t="shared" si="19"/>
        <v>33857.300000000003</v>
      </c>
      <c r="Q85" s="4">
        <f t="shared" si="12"/>
        <v>100</v>
      </c>
      <c r="R85" s="1">
        <f t="shared" si="20"/>
        <v>16287.550000000003</v>
      </c>
      <c r="S85" s="4">
        <f t="shared" si="13"/>
        <v>48.106464484763997</v>
      </c>
      <c r="T85" s="1">
        <v>17569.75</v>
      </c>
      <c r="U85" s="4">
        <f t="shared" si="14"/>
        <v>51.893535515236003</v>
      </c>
      <c r="V85" s="3"/>
      <c r="W85" s="3"/>
      <c r="X85" s="3"/>
      <c r="Y85" s="4">
        <f t="shared" si="18"/>
        <v>0</v>
      </c>
      <c r="Z85" s="4"/>
      <c r="AA85" s="4"/>
      <c r="AB85" s="4">
        <f t="shared" si="15"/>
        <v>0</v>
      </c>
      <c r="AC85" s="4"/>
      <c r="AD85" s="4">
        <f t="shared" si="16"/>
        <v>0</v>
      </c>
      <c r="AE85" s="4"/>
      <c r="AF85" s="4"/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17"/>
        <v>48375.46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1"/>
        <v>81.944444444444443</v>
      </c>
      <c r="O86" s="31">
        <v>48375.46</v>
      </c>
      <c r="P86" s="1">
        <f t="shared" si="19"/>
        <v>48375.46</v>
      </c>
      <c r="Q86" s="4">
        <f t="shared" si="12"/>
        <v>100</v>
      </c>
      <c r="R86" s="1">
        <f t="shared" si="20"/>
        <v>40669.199999999997</v>
      </c>
      <c r="S86" s="4">
        <f t="shared" si="13"/>
        <v>84.069898250063147</v>
      </c>
      <c r="T86" s="1">
        <v>7706.26</v>
      </c>
      <c r="U86" s="4">
        <f t="shared" si="14"/>
        <v>15.930101749936847</v>
      </c>
      <c r="V86" s="3">
        <v>4</v>
      </c>
      <c r="W86" s="3">
        <v>4</v>
      </c>
      <c r="X86" s="3"/>
      <c r="Y86" s="4">
        <f t="shared" si="18"/>
        <v>5.5555555555555554</v>
      </c>
      <c r="Z86" s="4">
        <v>1677.8</v>
      </c>
      <c r="AA86" s="4"/>
      <c r="AB86" s="4">
        <f t="shared" si="15"/>
        <v>0</v>
      </c>
      <c r="AC86" s="4"/>
      <c r="AD86" s="4">
        <f t="shared" si="16"/>
        <v>0</v>
      </c>
      <c r="AE86" s="4"/>
      <c r="AF86" s="4">
        <v>1677.8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17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1"/>
        <v>75</v>
      </c>
      <c r="O87" s="31">
        <v>12608.64</v>
      </c>
      <c r="P87" s="1">
        <f t="shared" si="19"/>
        <v>12608.64</v>
      </c>
      <c r="Q87" s="4">
        <f t="shared" si="12"/>
        <v>100</v>
      </c>
      <c r="R87" s="1">
        <f t="shared" si="20"/>
        <v>12608.64</v>
      </c>
      <c r="S87" s="4">
        <f t="shared" si="13"/>
        <v>100</v>
      </c>
      <c r="T87" s="1">
        <v>0</v>
      </c>
      <c r="U87" s="4">
        <f t="shared" si="14"/>
        <v>0</v>
      </c>
      <c r="V87" s="3">
        <v>1</v>
      </c>
      <c r="W87" s="3">
        <v>2</v>
      </c>
      <c r="X87" s="3"/>
      <c r="Y87" s="4">
        <f t="shared" si="18"/>
        <v>3.5714285714285712</v>
      </c>
      <c r="Z87" s="4">
        <v>505.48</v>
      </c>
      <c r="AA87" s="4"/>
      <c r="AB87" s="4">
        <f t="shared" si="15"/>
        <v>0</v>
      </c>
      <c r="AC87" s="4"/>
      <c r="AD87" s="4">
        <f t="shared" si="16"/>
        <v>0</v>
      </c>
      <c r="AE87" s="4"/>
      <c r="AF87" s="4">
        <v>505.48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17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1"/>
        <v>0</v>
      </c>
      <c r="O88" s="31">
        <v>0</v>
      </c>
      <c r="P88" s="1">
        <f t="shared" si="19"/>
        <v>0</v>
      </c>
      <c r="Q88" s="4">
        <f t="shared" si="12"/>
        <v>0</v>
      </c>
      <c r="R88" s="1">
        <f t="shared" si="20"/>
        <v>0</v>
      </c>
      <c r="S88" s="4">
        <f t="shared" si="13"/>
        <v>0</v>
      </c>
      <c r="T88" s="1">
        <v>0</v>
      </c>
      <c r="U88" s="4">
        <f t="shared" si="14"/>
        <v>0</v>
      </c>
      <c r="V88" s="3"/>
      <c r="W88" s="3"/>
      <c r="X88" s="3"/>
      <c r="Y88" s="4">
        <f t="shared" si="18"/>
        <v>0</v>
      </c>
      <c r="Z88" s="4"/>
      <c r="AA88" s="4"/>
      <c r="AB88" s="4">
        <f t="shared" si="15"/>
        <v>0</v>
      </c>
      <c r="AC88" s="4"/>
      <c r="AD88" s="4">
        <f t="shared" si="16"/>
        <v>0</v>
      </c>
      <c r="AE88" s="4"/>
      <c r="AF88" s="4"/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17"/>
        <v>11618.61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1"/>
        <v>83.333333333333343</v>
      </c>
      <c r="O89" s="31">
        <v>11618.61</v>
      </c>
      <c r="P89" s="1">
        <f t="shared" si="19"/>
        <v>11618.61</v>
      </c>
      <c r="Q89" s="4">
        <f t="shared" si="12"/>
        <v>100</v>
      </c>
      <c r="R89" s="1">
        <f t="shared" si="20"/>
        <v>0</v>
      </c>
      <c r="S89" s="4">
        <f t="shared" si="13"/>
        <v>0</v>
      </c>
      <c r="T89" s="1">
        <v>11618.61</v>
      </c>
      <c r="U89" s="4">
        <f t="shared" si="14"/>
        <v>100</v>
      </c>
      <c r="V89" s="3"/>
      <c r="W89" s="3"/>
      <c r="X89" s="3"/>
      <c r="Y89" s="4">
        <f t="shared" si="18"/>
        <v>0</v>
      </c>
      <c r="Z89" s="4"/>
      <c r="AA89" s="4"/>
      <c r="AB89" s="4">
        <f t="shared" si="15"/>
        <v>0</v>
      </c>
      <c r="AC89" s="4"/>
      <c r="AD89" s="4">
        <f t="shared" si="16"/>
        <v>0</v>
      </c>
      <c r="AE89" s="4"/>
      <c r="AF89" s="4"/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17"/>
        <v>26118.76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1"/>
        <v>85.714285714285708</v>
      </c>
      <c r="O90" s="1">
        <v>26118.76</v>
      </c>
      <c r="P90" s="1">
        <f t="shared" si="19"/>
        <v>26118.76</v>
      </c>
      <c r="Q90" s="4">
        <f t="shared" si="12"/>
        <v>100</v>
      </c>
      <c r="R90" s="1">
        <f t="shared" si="20"/>
        <v>19096.789999999997</v>
      </c>
      <c r="S90" s="4">
        <f t="shared" si="13"/>
        <v>73.11522445935411</v>
      </c>
      <c r="T90" s="1">
        <v>7021.97</v>
      </c>
      <c r="U90" s="4">
        <f t="shared" si="14"/>
        <v>26.884775540645883</v>
      </c>
      <c r="V90" s="3"/>
      <c r="W90" s="3"/>
      <c r="X90" s="3"/>
      <c r="Y90" s="4">
        <f t="shared" si="18"/>
        <v>0</v>
      </c>
      <c r="Z90" s="4"/>
      <c r="AA90" s="4"/>
      <c r="AB90" s="4">
        <f t="shared" si="15"/>
        <v>0</v>
      </c>
      <c r="AC90" s="4"/>
      <c r="AD90" s="4">
        <f t="shared" si="16"/>
        <v>0</v>
      </c>
      <c r="AE90" s="4"/>
      <c r="AF90" s="4"/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17"/>
        <v>20923.509999999998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1"/>
        <v>100</v>
      </c>
      <c r="O91" s="1">
        <v>20923.509999999998</v>
      </c>
      <c r="P91" s="1">
        <f t="shared" si="19"/>
        <v>20923.509999999998</v>
      </c>
      <c r="Q91" s="4">
        <f t="shared" si="12"/>
        <v>100</v>
      </c>
      <c r="R91" s="1">
        <f t="shared" si="20"/>
        <v>14245.939999999999</v>
      </c>
      <c r="S91" s="4">
        <f t="shared" si="13"/>
        <v>68.085803959278351</v>
      </c>
      <c r="T91" s="1">
        <v>6677.57</v>
      </c>
      <c r="U91" s="4">
        <f t="shared" si="14"/>
        <v>31.914196040721659</v>
      </c>
      <c r="V91" s="3"/>
      <c r="W91" s="3"/>
      <c r="X91" s="3"/>
      <c r="Y91" s="4">
        <f t="shared" si="18"/>
        <v>0</v>
      </c>
      <c r="Z91" s="4"/>
      <c r="AA91" s="4"/>
      <c r="AB91" s="4">
        <f t="shared" si="15"/>
        <v>0</v>
      </c>
      <c r="AC91" s="4"/>
      <c r="AD91" s="4">
        <f t="shared" si="16"/>
        <v>0</v>
      </c>
      <c r="AE91" s="4"/>
      <c r="AF91" s="4"/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17"/>
        <v>6339.95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1"/>
        <v>61.904761904761905</v>
      </c>
      <c r="O92" s="1">
        <v>6339.95</v>
      </c>
      <c r="P92" s="1">
        <f t="shared" si="19"/>
        <v>6339.95</v>
      </c>
      <c r="Q92" s="4">
        <f t="shared" si="12"/>
        <v>100</v>
      </c>
      <c r="R92" s="1">
        <f t="shared" si="20"/>
        <v>6339.95</v>
      </c>
      <c r="S92" s="4">
        <f t="shared" si="13"/>
        <v>100</v>
      </c>
      <c r="T92" s="1">
        <v>0</v>
      </c>
      <c r="U92" s="4">
        <f t="shared" si="14"/>
        <v>0</v>
      </c>
      <c r="V92" s="3">
        <v>1</v>
      </c>
      <c r="W92" s="3">
        <v>2</v>
      </c>
      <c r="X92" s="3"/>
      <c r="Y92" s="4">
        <f t="shared" si="18"/>
        <v>4.7619047619047619</v>
      </c>
      <c r="Z92" s="4">
        <v>780.31</v>
      </c>
      <c r="AA92" s="4"/>
      <c r="AB92" s="4">
        <f t="shared" si="15"/>
        <v>0</v>
      </c>
      <c r="AC92" s="4"/>
      <c r="AD92" s="4">
        <f t="shared" si="16"/>
        <v>0</v>
      </c>
      <c r="AE92" s="4"/>
      <c r="AF92" s="4">
        <v>780.31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17"/>
        <v>15646.49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1"/>
        <v>88</v>
      </c>
      <c r="O93" s="1">
        <v>15646.49</v>
      </c>
      <c r="P93" s="1">
        <f t="shared" si="19"/>
        <v>15646.49</v>
      </c>
      <c r="Q93" s="4">
        <f t="shared" si="12"/>
        <v>100</v>
      </c>
      <c r="R93" s="1">
        <f t="shared" si="20"/>
        <v>14440.119999999999</v>
      </c>
      <c r="S93" s="4">
        <f t="shared" si="13"/>
        <v>92.289836250814076</v>
      </c>
      <c r="T93" s="1">
        <v>1206.3699999999999</v>
      </c>
      <c r="U93" s="4">
        <f t="shared" si="14"/>
        <v>7.7101637491859192</v>
      </c>
      <c r="V93" s="3"/>
      <c r="W93" s="3"/>
      <c r="X93" s="3"/>
      <c r="Y93" s="4">
        <f t="shared" si="18"/>
        <v>0</v>
      </c>
      <c r="Z93" s="4"/>
      <c r="AA93" s="4"/>
      <c r="AB93" s="4">
        <f t="shared" si="15"/>
        <v>0</v>
      </c>
      <c r="AC93" s="4"/>
      <c r="AD93" s="4">
        <f t="shared" si="16"/>
        <v>0</v>
      </c>
      <c r="AE93" s="4"/>
      <c r="AF93" s="4"/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17"/>
        <v>10727.73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1"/>
        <v>87.2340425531915</v>
      </c>
      <c r="O94" s="1">
        <v>10727.73</v>
      </c>
      <c r="P94" s="1">
        <f t="shared" si="19"/>
        <v>10727.73</v>
      </c>
      <c r="Q94" s="4">
        <f t="shared" si="12"/>
        <v>100</v>
      </c>
      <c r="R94" s="1">
        <f t="shared" si="20"/>
        <v>8372.61</v>
      </c>
      <c r="S94" s="4">
        <f t="shared" si="13"/>
        <v>78.046427342970048</v>
      </c>
      <c r="T94" s="1">
        <v>2355.12</v>
      </c>
      <c r="U94" s="4">
        <f t="shared" si="14"/>
        <v>21.953572657029959</v>
      </c>
      <c r="V94" s="3">
        <v>2</v>
      </c>
      <c r="W94" s="3">
        <v>2</v>
      </c>
      <c r="X94" s="3"/>
      <c r="Y94" s="4">
        <f t="shared" si="18"/>
        <v>4.2553191489361701</v>
      </c>
      <c r="Z94" s="4">
        <v>1529.81</v>
      </c>
      <c r="AA94" s="4"/>
      <c r="AB94" s="4">
        <f t="shared" si="15"/>
        <v>0</v>
      </c>
      <c r="AC94" s="4"/>
      <c r="AD94" s="4">
        <f t="shared" si="16"/>
        <v>0</v>
      </c>
      <c r="AE94" s="4"/>
      <c r="AF94" s="4">
        <v>1529.81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17"/>
        <v>9345.07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1"/>
        <v>76.923076923076934</v>
      </c>
      <c r="O95" s="1">
        <v>9345.07</v>
      </c>
      <c r="P95" s="1">
        <f t="shared" si="19"/>
        <v>9345.07</v>
      </c>
      <c r="Q95" s="4">
        <f t="shared" si="12"/>
        <v>100</v>
      </c>
      <c r="R95" s="1">
        <f t="shared" si="20"/>
        <v>4666.88</v>
      </c>
      <c r="S95" s="4">
        <f t="shared" si="13"/>
        <v>49.939486809622622</v>
      </c>
      <c r="T95" s="1">
        <v>4678.1899999999996</v>
      </c>
      <c r="U95" s="4">
        <f t="shared" si="14"/>
        <v>50.060513190377385</v>
      </c>
      <c r="V95" s="3"/>
      <c r="W95" s="3"/>
      <c r="X95" s="3"/>
      <c r="Y95" s="4">
        <f t="shared" si="18"/>
        <v>0</v>
      </c>
      <c r="Z95" s="4"/>
      <c r="AA95" s="4"/>
      <c r="AB95" s="4">
        <f t="shared" si="15"/>
        <v>0</v>
      </c>
      <c r="AC95" s="4"/>
      <c r="AD95" s="4">
        <f t="shared" si="16"/>
        <v>0</v>
      </c>
      <c r="AE95" s="4"/>
      <c r="AF95" s="4"/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17"/>
        <v>8995.7199999999993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1"/>
        <v>77.777777777777786</v>
      </c>
      <c r="O96" s="1">
        <v>8995.7199999999993</v>
      </c>
      <c r="P96" s="1">
        <f t="shared" si="19"/>
        <v>8995.7199999999993</v>
      </c>
      <c r="Q96" s="4">
        <f t="shared" si="12"/>
        <v>100</v>
      </c>
      <c r="R96" s="1">
        <f t="shared" si="20"/>
        <v>5748.9599999999991</v>
      </c>
      <c r="S96" s="4">
        <f t="shared" si="13"/>
        <v>63.907725007003322</v>
      </c>
      <c r="T96" s="1">
        <v>3246.76</v>
      </c>
      <c r="U96" s="4">
        <f t="shared" si="14"/>
        <v>36.092274992996678</v>
      </c>
      <c r="V96" s="3"/>
      <c r="W96" s="3"/>
      <c r="X96" s="3"/>
      <c r="Y96" s="4">
        <f t="shared" si="18"/>
        <v>0</v>
      </c>
      <c r="Z96" s="4"/>
      <c r="AA96" s="4"/>
      <c r="AB96" s="4">
        <f t="shared" si="15"/>
        <v>0</v>
      </c>
      <c r="AC96" s="4"/>
      <c r="AD96" s="4">
        <f t="shared" si="16"/>
        <v>0</v>
      </c>
      <c r="AE96" s="4"/>
      <c r="AF96" s="4"/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17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1"/>
        <v>85.294117647058826</v>
      </c>
      <c r="O97" s="1">
        <v>22065.95</v>
      </c>
      <c r="P97" s="1">
        <f t="shared" si="19"/>
        <v>22065.95</v>
      </c>
      <c r="Q97" s="4">
        <f t="shared" si="12"/>
        <v>100</v>
      </c>
      <c r="R97" s="1">
        <f t="shared" si="20"/>
        <v>22065.95</v>
      </c>
      <c r="S97" s="4">
        <f t="shared" si="13"/>
        <v>100</v>
      </c>
      <c r="T97" s="1">
        <v>0</v>
      </c>
      <c r="U97" s="4">
        <f t="shared" si="14"/>
        <v>0</v>
      </c>
      <c r="V97" s="3"/>
      <c r="W97" s="3"/>
      <c r="X97" s="3"/>
      <c r="Y97" s="4">
        <f t="shared" si="18"/>
        <v>0</v>
      </c>
      <c r="Z97" s="4"/>
      <c r="AA97" s="4"/>
      <c r="AB97" s="4">
        <f t="shared" si="15"/>
        <v>0</v>
      </c>
      <c r="AC97" s="4"/>
      <c r="AD97" s="4">
        <f t="shared" si="16"/>
        <v>0</v>
      </c>
      <c r="AE97" s="4"/>
      <c r="AF97" s="4"/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17"/>
        <v>7816.46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1"/>
        <v>64</v>
      </c>
      <c r="O98" s="1">
        <v>7816.46</v>
      </c>
      <c r="P98" s="1">
        <f t="shared" si="19"/>
        <v>7816.46</v>
      </c>
      <c r="Q98" s="4">
        <f t="shared" si="12"/>
        <v>100</v>
      </c>
      <c r="R98" s="1">
        <f t="shared" si="20"/>
        <v>5056.16</v>
      </c>
      <c r="S98" s="4">
        <f t="shared" si="13"/>
        <v>64.686059929942701</v>
      </c>
      <c r="T98" s="31">
        <v>2760.3</v>
      </c>
      <c r="U98" s="4">
        <f t="shared" si="14"/>
        <v>35.313940070057292</v>
      </c>
      <c r="V98" s="3"/>
      <c r="W98" s="3"/>
      <c r="X98" s="3"/>
      <c r="Y98" s="4">
        <f t="shared" si="18"/>
        <v>0</v>
      </c>
      <c r="Z98" s="4"/>
      <c r="AA98" s="4"/>
      <c r="AB98" s="4">
        <f t="shared" si="15"/>
        <v>0</v>
      </c>
      <c r="AC98" s="4"/>
      <c r="AD98" s="4">
        <f t="shared" si="16"/>
        <v>0</v>
      </c>
      <c r="AE98" s="4"/>
      <c r="AF98" s="4"/>
    </row>
    <row r="99" spans="1:32" ht="39.7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17"/>
        <v>2041.56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1"/>
        <v>100</v>
      </c>
      <c r="O99" s="1">
        <v>2041.56</v>
      </c>
      <c r="P99" s="1">
        <f t="shared" si="19"/>
        <v>2041.56</v>
      </c>
      <c r="Q99" s="4">
        <f t="shared" si="12"/>
        <v>100</v>
      </c>
      <c r="R99" s="1">
        <f t="shared" si="20"/>
        <v>609</v>
      </c>
      <c r="S99" s="4">
        <f t="shared" si="13"/>
        <v>29.830129900664197</v>
      </c>
      <c r="T99" s="31">
        <v>1432.56</v>
      </c>
      <c r="U99" s="4">
        <f t="shared" si="14"/>
        <v>70.169870099335796</v>
      </c>
      <c r="V99" s="3"/>
      <c r="W99" s="3"/>
      <c r="X99" s="3"/>
      <c r="Y99" s="4">
        <f t="shared" si="18"/>
        <v>0</v>
      </c>
      <c r="Z99" s="4"/>
      <c r="AA99" s="4"/>
      <c r="AB99" s="4">
        <f t="shared" si="15"/>
        <v>0</v>
      </c>
      <c r="AC99" s="4"/>
      <c r="AD99" s="4">
        <f t="shared" si="16"/>
        <v>0</v>
      </c>
      <c r="AE99" s="4"/>
      <c r="AF99" s="4"/>
    </row>
    <row r="100" spans="1:32" ht="36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17"/>
        <v>15576.22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1"/>
        <v>80</v>
      </c>
      <c r="O100" s="1">
        <v>15576.22</v>
      </c>
      <c r="P100" s="1">
        <f t="shared" si="19"/>
        <v>15576.22</v>
      </c>
      <c r="Q100" s="4">
        <f t="shared" si="12"/>
        <v>100</v>
      </c>
      <c r="R100" s="1">
        <f t="shared" si="20"/>
        <v>10600.38</v>
      </c>
      <c r="S100" s="4">
        <f t="shared" si="13"/>
        <v>68.054893934471906</v>
      </c>
      <c r="T100" s="31">
        <v>4975.84</v>
      </c>
      <c r="U100" s="4">
        <f t="shared" si="14"/>
        <v>31.945106065528094</v>
      </c>
      <c r="V100" s="3"/>
      <c r="W100" s="3"/>
      <c r="X100" s="3"/>
      <c r="Y100" s="4">
        <f t="shared" si="18"/>
        <v>0</v>
      </c>
      <c r="Z100" s="4"/>
      <c r="AA100" s="4"/>
      <c r="AB100" s="4">
        <f t="shared" si="15"/>
        <v>0</v>
      </c>
      <c r="AC100" s="4"/>
      <c r="AD100" s="4">
        <f t="shared" si="16"/>
        <v>0</v>
      </c>
      <c r="AE100" s="4"/>
      <c r="AF100" s="4"/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1">SUM(G7:G100)</f>
        <v>1655871.0699999996</v>
      </c>
      <c r="H101" s="9">
        <f t="shared" si="21"/>
        <v>2869</v>
      </c>
      <c r="I101" s="9">
        <f t="shared" si="21"/>
        <v>644</v>
      </c>
      <c r="J101" s="9">
        <f t="shared" si="21"/>
        <v>1785</v>
      </c>
      <c r="K101" s="9">
        <f t="shared" si="21"/>
        <v>2291</v>
      </c>
      <c r="L101" s="9">
        <f t="shared" si="21"/>
        <v>0</v>
      </c>
      <c r="M101" s="9">
        <f t="shared" si="21"/>
        <v>0</v>
      </c>
      <c r="N101" s="4">
        <f>IF(H101=0,0,K101/H101)*100</f>
        <v>79.85360752875566</v>
      </c>
      <c r="O101" s="10">
        <f>SUM(O7:O100)</f>
        <v>1655871.0699999996</v>
      </c>
      <c r="P101" s="10">
        <f>SUM(P7:P100)</f>
        <v>1655871.0699999996</v>
      </c>
      <c r="Q101" s="4">
        <f>IF(O101=0,0,P101/O101)*100</f>
        <v>100</v>
      </c>
      <c r="R101" s="10">
        <f>SUM(R7:R100)</f>
        <v>1114691.6799999995</v>
      </c>
      <c r="S101" s="4">
        <f>IF(P101=0,0,R101/P101)*100</f>
        <v>67.317540610211864</v>
      </c>
      <c r="T101" s="10">
        <f>SUM(T7:T100)</f>
        <v>541179.39</v>
      </c>
      <c r="U101" s="4">
        <f>IF(P101=0,0,T101/P101)*100</f>
        <v>32.682459389788129</v>
      </c>
      <c r="V101" s="9">
        <f>SUM(V7:V100)</f>
        <v>20</v>
      </c>
      <c r="W101" s="9">
        <f>SUM(W7:W100)</f>
        <v>35</v>
      </c>
      <c r="X101" s="9">
        <f>SUM(X7:X100)</f>
        <v>0</v>
      </c>
      <c r="Y101" s="4">
        <f>IF(H101=0,0,V101/H101)*100</f>
        <v>0.69710700592540953</v>
      </c>
      <c r="Z101" s="10">
        <f>SUM(Z7:Z100)</f>
        <v>26044.47</v>
      </c>
      <c r="AA101" s="10">
        <f>SUM(AA7:AA100)</f>
        <v>0</v>
      </c>
      <c r="AB101" s="4">
        <f t="shared" si="15"/>
        <v>0</v>
      </c>
      <c r="AC101" s="10">
        <f>SUM(AC7:AC100)</f>
        <v>0</v>
      </c>
      <c r="AD101" s="4">
        <f t="shared" si="16"/>
        <v>0</v>
      </c>
      <c r="AE101" s="10">
        <f>SUM(AE7:AE100)</f>
        <v>0</v>
      </c>
      <c r="AF101" s="10">
        <f>SUM(AF7:AF100)</f>
        <v>26044.47</v>
      </c>
    </row>
  </sheetData>
  <sheetProtection algorithmName="SHA-512" hashValue="U/T9WurBNktMw/8YyzAnl5akO4NRl2Fpu1WJSynOwJQZ9d0X7KLxY/Oq2slw/Ja60Ts/hmjuDBe91h73lWRorA==" saltValue="lOAVuwvV5IFMNhnP4/lMPg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82" zoomScaleNormal="82" zoomScaleSheetLayoutView="130" workbookViewId="0">
      <selection activeCell="AB34" sqref="AB34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(гр."&amp;V6&amp;"/гр."&amp;'12.10.2015'!H6&amp;"*100)"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32396.089999999997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2</v>
      </c>
      <c r="X20" s="3">
        <v>1</v>
      </c>
      <c r="Y20" s="4">
        <f t="shared" si="10"/>
        <v>3.4482758620689653</v>
      </c>
      <c r="Z20" s="4">
        <v>1486.02</v>
      </c>
      <c r="AA20" s="4">
        <f t="shared" si="11"/>
        <v>13552.810000000001</v>
      </c>
      <c r="AB20" s="4">
        <f t="shared" si="5"/>
        <v>912.02069958681591</v>
      </c>
      <c r="AC20" s="4">
        <v>13552.81</v>
      </c>
      <c r="AD20" s="4">
        <f t="shared" si="6"/>
        <v>99.999999999999986</v>
      </c>
      <c r="AE20" s="4">
        <f t="shared" si="12"/>
        <v>1.8189894035458565E-12</v>
      </c>
      <c r="AF20" s="4">
        <f t="shared" si="13"/>
        <v>1.3421492690784098E-14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39501.53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7</v>
      </c>
      <c r="X27" s="3"/>
      <c r="Y27" s="4">
        <f t="shared" si="10"/>
        <v>15.151515151515152</v>
      </c>
      <c r="Z27" s="4">
        <v>13251.85</v>
      </c>
      <c r="AA27" s="4">
        <f t="shared" si="11"/>
        <v>17888.900000000001</v>
      </c>
      <c r="AB27" s="4">
        <f t="shared" si="5"/>
        <v>134.99171813746759</v>
      </c>
      <c r="AC27" s="4">
        <v>17888.900000000001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103107.95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21</v>
      </c>
      <c r="X33" s="3"/>
      <c r="Y33" s="4">
        <f t="shared" si="10"/>
        <v>9.4594594594594597</v>
      </c>
      <c r="Z33" s="4">
        <v>22411.19</v>
      </c>
      <c r="AA33" s="4">
        <f t="shared" si="11"/>
        <v>42233.82</v>
      </c>
      <c r="AB33" s="4">
        <f t="shared" si="5"/>
        <v>188.44969856576114</v>
      </c>
      <c r="AC33" s="4">
        <v>42233.82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8509.76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7</v>
      </c>
      <c r="X35" s="3"/>
      <c r="Y35" s="4">
        <f t="shared" si="10"/>
        <v>12.5</v>
      </c>
      <c r="Z35" s="4">
        <v>4115.43</v>
      </c>
      <c r="AA35" s="4">
        <f t="shared" si="11"/>
        <v>4115.43</v>
      </c>
      <c r="AB35" s="4">
        <f>IF(Z35=0,0,AA35/Z35)*100</f>
        <v>100</v>
      </c>
      <c r="AC35" s="4">
        <v>4115.43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26960.49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9</v>
      </c>
      <c r="X39" s="3"/>
      <c r="Y39" s="4">
        <f t="shared" si="10"/>
        <v>11.111111111111111</v>
      </c>
      <c r="Z39" s="4">
        <v>7099.18</v>
      </c>
      <c r="AA39" s="4">
        <f t="shared" si="11"/>
        <v>11293.619999999999</v>
      </c>
      <c r="AB39" s="4">
        <f t="shared" si="5"/>
        <v>159.08344343994656</v>
      </c>
      <c r="AC39" s="4">
        <v>11293.62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-1.6106345029723476E-14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77962.83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8</v>
      </c>
      <c r="X58" s="3"/>
      <c r="Y58" s="4">
        <f t="shared" si="10"/>
        <v>9.2592592592592595</v>
      </c>
      <c r="Z58" s="4">
        <v>6607.27</v>
      </c>
      <c r="AA58" s="4">
        <f t="shared" si="11"/>
        <v>31095.64</v>
      </c>
      <c r="AB58" s="4">
        <f t="shared" si="5"/>
        <v>470.62765711103066</v>
      </c>
      <c r="AC58" s="4">
        <v>31095.64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15957.779999999999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14</v>
      </c>
      <c r="X77" s="3"/>
      <c r="Y77" s="4">
        <f t="shared" si="21"/>
        <v>33.333333333333329</v>
      </c>
      <c r="Z77" s="4">
        <v>5992.05</v>
      </c>
      <c r="AA77" s="4">
        <f t="shared" si="22"/>
        <v>10231.630000000001</v>
      </c>
      <c r="AB77" s="4">
        <f t="shared" si="18"/>
        <v>170.75341494146411</v>
      </c>
      <c r="AC77" s="4">
        <v>10231.629999999999</v>
      </c>
      <c r="AD77" s="4">
        <f t="shared" si="19"/>
        <v>99.999999999999972</v>
      </c>
      <c r="AE77" s="4">
        <f t="shared" si="23"/>
        <v>1.8189894035458565E-12</v>
      </c>
      <c r="AF77" s="4">
        <f t="shared" si="24"/>
        <v>1.7778099907305643E-14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18417.29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7</v>
      </c>
      <c r="X94" s="3"/>
      <c r="Y94" s="4">
        <f t="shared" si="21"/>
        <v>10.638297872340425</v>
      </c>
      <c r="Z94" s="4">
        <v>5334.44</v>
      </c>
      <c r="AA94" s="4">
        <f t="shared" si="22"/>
        <v>7689.5599999999995</v>
      </c>
      <c r="AB94" s="4">
        <f t="shared" si="18"/>
        <v>144.149339012155</v>
      </c>
      <c r="AC94" s="4">
        <v>7689.56</v>
      </c>
      <c r="AD94" s="4">
        <f t="shared" si="19"/>
        <v>100.00000000000003</v>
      </c>
      <c r="AE94" s="4">
        <f t="shared" si="23"/>
        <v>-9.0949470177292824E-13</v>
      </c>
      <c r="AF94" s="4">
        <f t="shared" si="24"/>
        <v>-1.1827655961757608E-14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2805652.8600000003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284</v>
      </c>
      <c r="W101" s="9">
        <f>SUM(W7:W100)</f>
        <v>567</v>
      </c>
      <c r="X101" s="9">
        <f>SUM(X7:X100)</f>
        <v>8</v>
      </c>
      <c r="Y101" s="4">
        <f>IF(H101=0,0,V101/H101)*100</f>
        <v>9.8989194841408157</v>
      </c>
      <c r="Z101" s="10">
        <f>SUM(Z7:Z100)</f>
        <v>594286.57999999973</v>
      </c>
      <c r="AA101" s="10">
        <f>SUM(AA7:AA100)</f>
        <v>1143208.4400000002</v>
      </c>
      <c r="AB101" s="4">
        <f t="shared" si="18"/>
        <v>192.3665245814571</v>
      </c>
      <c r="AC101" s="10">
        <f>SUM(AC7:AC100)</f>
        <v>1143208.4400000002</v>
      </c>
      <c r="AD101" s="4">
        <f t="shared" si="19"/>
        <v>100</v>
      </c>
      <c r="AE101" s="10">
        <f>SUM(AE7:AE100)</f>
        <v>-5.5138116294983774E-12</v>
      </c>
      <c r="AF101" s="4">
        <f t="shared" si="24"/>
        <v>-4.8231026264102604E-16</v>
      </c>
    </row>
  </sheetData>
  <sheetProtection algorithmName="SHA-512" hashValue="ceitnPr99IDm73e8LC75Re69eFSjru11+Ne0z26DpNm9kPzHRD6O313sCiCpt7at01ObKj4aGwSNul0ysN2BtA==" saltValue="qveBgXMO5noL1sIOZhlcoQ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Normal="100" zoomScaleSheetLayoutView="130" workbookViewId="0">
      <selection activeCell="W94" sqref="W94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(гр."&amp;V6&amp;"/гр."&amp;'19.10.2015'!H6&amp;"*100)"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20818.939999999999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1975.66</v>
      </c>
      <c r="AD20" s="4">
        <f t="shared" si="6"/>
        <v>14.069197326677324</v>
      </c>
      <c r="AE20" s="4">
        <f t="shared" si="12"/>
        <v>12066.79</v>
      </c>
      <c r="AF20" s="4">
        <f t="shared" si="13"/>
        <v>85.930802673322688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103107.95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21</v>
      </c>
      <c r="X33" s="3"/>
      <c r="Y33" s="4">
        <f t="shared" si="10"/>
        <v>9.4594594594594597</v>
      </c>
      <c r="Z33" s="4">
        <v>22411.19</v>
      </c>
      <c r="AA33" s="4">
        <f t="shared" si="11"/>
        <v>42233.82</v>
      </c>
      <c r="AB33" s="4">
        <f t="shared" si="5"/>
        <v>188.44969856576114</v>
      </c>
      <c r="AC33" s="4">
        <v>42233.82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8509.76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7</v>
      </c>
      <c r="X35" s="3"/>
      <c r="Y35" s="4">
        <f t="shared" si="10"/>
        <v>12.5</v>
      </c>
      <c r="Z35" s="4">
        <v>4115.43</v>
      </c>
      <c r="AA35" s="4">
        <f t="shared" si="11"/>
        <v>4115.43</v>
      </c>
      <c r="AB35" s="4">
        <f>IF(Z35=0,0,AA35/Z35)*100</f>
        <v>100</v>
      </c>
      <c r="AC35" s="4">
        <v>4115.43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26960.49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9</v>
      </c>
      <c r="X39" s="3"/>
      <c r="Y39" s="4">
        <f t="shared" si="10"/>
        <v>11.111111111111111</v>
      </c>
      <c r="Z39" s="4">
        <v>7099.18</v>
      </c>
      <c r="AA39" s="4">
        <f t="shared" si="11"/>
        <v>11293.619999999999</v>
      </c>
      <c r="AB39" s="4">
        <f t="shared" si="5"/>
        <v>159.08344343994656</v>
      </c>
      <c r="AC39" s="4">
        <v>11293.62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-1.6106345029723476E-14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77962.83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8</v>
      </c>
      <c r="X58" s="3"/>
      <c r="Y58" s="4">
        <f t="shared" si="10"/>
        <v>9.2592592592592595</v>
      </c>
      <c r="Z58" s="4">
        <v>6607.27</v>
      </c>
      <c r="AA58" s="4">
        <f t="shared" si="11"/>
        <v>31095.64</v>
      </c>
      <c r="AB58" s="4">
        <f t="shared" si="5"/>
        <v>470.62765711103066</v>
      </c>
      <c r="AC58" s="4">
        <v>31095.64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92179.950000000012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6</v>
      </c>
      <c r="X84" s="3"/>
      <c r="Y84" s="4">
        <f t="shared" si="21"/>
        <v>7.5471698113207548</v>
      </c>
      <c r="Z84" s="4">
        <v>8979.1200000000008</v>
      </c>
      <c r="AA84" s="4">
        <f t="shared" si="22"/>
        <v>38867.120000000003</v>
      </c>
      <c r="AB84" s="4">
        <f t="shared" si="18"/>
        <v>432.86112670283944</v>
      </c>
      <c r="AC84" s="4">
        <v>38867.120000000003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18417.29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7</v>
      </c>
      <c r="X94" s="3"/>
      <c r="Y94" s="4">
        <f t="shared" si="21"/>
        <v>10.638297872340425</v>
      </c>
      <c r="Z94" s="4">
        <v>5334.44</v>
      </c>
      <c r="AA94" s="4">
        <f t="shared" si="22"/>
        <v>7689.5599999999995</v>
      </c>
      <c r="AB94" s="4">
        <f t="shared" si="18"/>
        <v>144.149339012155</v>
      </c>
      <c r="AC94" s="4">
        <v>7689.56</v>
      </c>
      <c r="AD94" s="4">
        <f t="shared" si="19"/>
        <v>100.00000000000003</v>
      </c>
      <c r="AE94" s="4">
        <f t="shared" si="23"/>
        <v>-9.0949470177292824E-13</v>
      </c>
      <c r="AF94" s="4">
        <f t="shared" si="24"/>
        <v>-1.1827655961757608E-14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2796643.2800000007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284</v>
      </c>
      <c r="W101" s="9">
        <f>SUM(W7:W100)</f>
        <v>571</v>
      </c>
      <c r="X101" s="9">
        <f>SUM(X7:X100)</f>
        <v>8</v>
      </c>
      <c r="Y101" s="4">
        <f>IF(H101=0,0,V101/H101)*100</f>
        <v>9.8989194841408157</v>
      </c>
      <c r="Z101" s="10">
        <f>SUM(Z7:Z100)</f>
        <v>597343.78999999969</v>
      </c>
      <c r="AA101" s="10">
        <f>SUM(AA7:AA100)</f>
        <v>1146265.6499999997</v>
      </c>
      <c r="AB101" s="4">
        <f t="shared" si="18"/>
        <v>191.89379201548243</v>
      </c>
      <c r="AC101" s="10">
        <f>SUM(AC7:AC100)</f>
        <v>1134198.8600000003</v>
      </c>
      <c r="AD101" s="4">
        <f t="shared" si="19"/>
        <v>98.947295506936001</v>
      </c>
      <c r="AE101" s="10">
        <f>SUM(AE7:AE100)</f>
        <v>12066.78999999999</v>
      </c>
      <c r="AF101" s="4">
        <f t="shared" si="24"/>
        <v>1.0527044930640634</v>
      </c>
    </row>
  </sheetData>
  <sheetProtection algorithmName="SHA-512" hashValue="5DxbEDI8Wew9qKIBeySrNOzx+hC4lcQszlNJC7vaWFr1Ez6VfSCnlgHTl5mvFuBAi8NdnQAyAszKivUmtcWRtw==" saltValue="UNugDY1pbqCspwER/ozywQ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Normal="100" zoomScaleSheetLayoutView="130" workbookViewId="0">
      <selection activeCell="H2" sqref="H2:J3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(гр."&amp;V6&amp;"/гр."&amp;'26.10.2015'!H6&amp;"*100)"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114171.81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17</v>
      </c>
      <c r="X7" s="3"/>
      <c r="Y7" s="4">
        <f>IF(H7=0,0,V7/H7)*100</f>
        <v>5.1546391752577314</v>
      </c>
      <c r="Z7" s="4">
        <v>22582</v>
      </c>
      <c r="AA7" s="4">
        <f>SUM(Z7, T7)</f>
        <v>46224.259999999995</v>
      </c>
      <c r="AB7" s="4">
        <f t="shared" ref="AB7:AB70" si="5">IF(Z7=0,0,AA7/Z7)*100</f>
        <v>204.69515543353108</v>
      </c>
      <c r="AC7" s="4">
        <v>46224.26</v>
      </c>
      <c r="AD7" s="4">
        <f t="shared" ref="AD7:AD70" si="6">IF(AA7=0,0,AC7/AA7)*100</f>
        <v>100.00000000000003</v>
      </c>
      <c r="AE7" s="4">
        <f>SUM(AA7, -AC7)</f>
        <v>-7.2759576141834259E-12</v>
      </c>
      <c r="AF7" s="4">
        <f>IF(AE7=0,0,AE7/AA7)*100</f>
        <v>-1.5740560506936026E-14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20818.939999999999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1975.66</v>
      </c>
      <c r="AD20" s="4">
        <f t="shared" si="6"/>
        <v>14.069197326677324</v>
      </c>
      <c r="AE20" s="4">
        <f t="shared" si="12"/>
        <v>12066.79</v>
      </c>
      <c r="AF20" s="4">
        <f t="shared" si="13"/>
        <v>85.930802673322688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103107.95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21</v>
      </c>
      <c r="X33" s="3"/>
      <c r="Y33" s="4">
        <f t="shared" si="10"/>
        <v>9.4594594594594597</v>
      </c>
      <c r="Z33" s="4">
        <v>22411.19</v>
      </c>
      <c r="AA33" s="4">
        <f t="shared" si="11"/>
        <v>42233.82</v>
      </c>
      <c r="AB33" s="4">
        <f t="shared" si="5"/>
        <v>188.44969856576114</v>
      </c>
      <c r="AC33" s="4">
        <v>42233.82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8</v>
      </c>
      <c r="X35" s="3"/>
      <c r="Y35" s="4">
        <f t="shared" si="10"/>
        <v>12.5</v>
      </c>
      <c r="Z35" s="4">
        <v>4357.8</v>
      </c>
      <c r="AA35" s="4">
        <f t="shared" si="11"/>
        <v>4357.8</v>
      </c>
      <c r="AB35" s="4">
        <f>IF(Z35=0,0,AA35/Z35)*100</f>
        <v>100</v>
      </c>
      <c r="AC35" s="4">
        <v>4357.8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26048.32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7</v>
      </c>
      <c r="X38" s="3"/>
      <c r="Y38" s="4">
        <f t="shared" si="10"/>
        <v>12.5</v>
      </c>
      <c r="Z38" s="4">
        <v>7987.32</v>
      </c>
      <c r="AA38" s="4">
        <f t="shared" si="11"/>
        <v>14242.16</v>
      </c>
      <c r="AB38" s="4">
        <f t="shared" si="5"/>
        <v>178.309620748887</v>
      </c>
      <c r="AC38" s="4">
        <v>14242.16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26960.49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9</v>
      </c>
      <c r="X39" s="3"/>
      <c r="Y39" s="4">
        <f t="shared" si="10"/>
        <v>11.111111111111111</v>
      </c>
      <c r="Z39" s="4">
        <v>7099.18</v>
      </c>
      <c r="AA39" s="4">
        <f t="shared" si="11"/>
        <v>11293.619999999999</v>
      </c>
      <c r="AB39" s="4">
        <f t="shared" si="5"/>
        <v>159.08344343994656</v>
      </c>
      <c r="AC39" s="4">
        <v>11293.62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-1.6106345029723476E-14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2811738.7100000004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286</v>
      </c>
      <c r="W101" s="9">
        <f>SUM(W7:W100)</f>
        <v>580</v>
      </c>
      <c r="X101" s="9">
        <f>SUM(X7:X100)</f>
        <v>8</v>
      </c>
      <c r="Y101" s="4">
        <f>IF(H101=0,0,V101/H101)*100</f>
        <v>9.9686301847333567</v>
      </c>
      <c r="Z101" s="10">
        <f>SUM(Z7:Z100)</f>
        <v>612439.21999999974</v>
      </c>
      <c r="AA101" s="10">
        <f>SUM(AA7:AA100)</f>
        <v>1161361.0799999996</v>
      </c>
      <c r="AB101" s="4">
        <f t="shared" si="18"/>
        <v>189.62878961278804</v>
      </c>
      <c r="AC101" s="10">
        <f>SUM(AC7:AC100)</f>
        <v>1149294.2899999998</v>
      </c>
      <c r="AD101" s="4">
        <f t="shared" si="19"/>
        <v>98.960978613128674</v>
      </c>
      <c r="AE101" s="10">
        <f>SUM(AE7:AE100)</f>
        <v>12066.789999999992</v>
      </c>
      <c r="AF101" s="4">
        <f t="shared" si="24"/>
        <v>1.039021386871342</v>
      </c>
    </row>
  </sheetData>
  <sheetProtection algorithmName="SHA-512" hashValue="6HavH0ss/VScNLPQ2/iNCaIw25bskK87fdoxMbdOPQ+vyq0A+luLW8kjfJjGzzFxPY+Edtv3zZyBhsHYmxeGpA==" saltValue="MbHwSI7mRXbQblAqkA3l+A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H55" zoomScaleNormal="100" zoomScaleSheetLayoutView="130" workbookViewId="0">
      <selection activeCell="AB24" sqref="AB24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(гр."&amp;V6&amp;"/гр."&amp;'02.11.2015'!H6&amp;"*100)"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120506.33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21</v>
      </c>
      <c r="X7" s="3"/>
      <c r="Y7" s="4">
        <f>IF(H7=0,0,V7/H7)*100</f>
        <v>5.1546391752577314</v>
      </c>
      <c r="Z7" s="4">
        <v>28916.52</v>
      </c>
      <c r="AA7" s="4">
        <f>SUM(Z7, T7)</f>
        <v>52558.78</v>
      </c>
      <c r="AB7" s="4">
        <f t="shared" ref="AB7:AB70" si="5">IF(Z7=0,0,AA7/Z7)*100</f>
        <v>181.76039163772126</v>
      </c>
      <c r="AC7" s="4">
        <v>52558.78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75460.540000000008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1</v>
      </c>
      <c r="W15" s="3">
        <v>5</v>
      </c>
      <c r="X15" s="3">
        <v>1</v>
      </c>
      <c r="Y15" s="4">
        <f t="shared" si="10"/>
        <v>1.1904761904761905</v>
      </c>
      <c r="Z15" s="4">
        <v>2914.06</v>
      </c>
      <c r="AA15" s="4">
        <f t="shared" si="11"/>
        <v>17910.080000000002</v>
      </c>
      <c r="AB15" s="4">
        <f t="shared" si="5"/>
        <v>614.60917071028064</v>
      </c>
      <c r="AC15" s="4">
        <v>17910.080000000002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19357.439999999999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1</v>
      </c>
      <c r="X25" s="3"/>
      <c r="Y25" s="4">
        <f t="shared" si="10"/>
        <v>0</v>
      </c>
      <c r="Z25" s="4">
        <v>378.35</v>
      </c>
      <c r="AA25" s="4">
        <f t="shared" si="11"/>
        <v>951.98</v>
      </c>
      <c r="AB25" s="4">
        <f t="shared" si="5"/>
        <v>251.61358530461212</v>
      </c>
      <c r="AC25" s="4">
        <v>951.98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103107.95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21</v>
      </c>
      <c r="X33" s="3"/>
      <c r="Y33" s="4">
        <f t="shared" si="10"/>
        <v>9.4594594594594597</v>
      </c>
      <c r="Z33" s="4">
        <v>22411.19</v>
      </c>
      <c r="AA33" s="4">
        <f t="shared" si="11"/>
        <v>42233.82</v>
      </c>
      <c r="AB33" s="4">
        <f t="shared" si="5"/>
        <v>188.44969856576114</v>
      </c>
      <c r="AC33" s="4">
        <v>42233.82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8</v>
      </c>
      <c r="X35" s="3"/>
      <c r="Y35" s="4">
        <f t="shared" si="10"/>
        <v>12.5</v>
      </c>
      <c r="Z35" s="4">
        <v>4357.8</v>
      </c>
      <c r="AA35" s="4">
        <f t="shared" si="11"/>
        <v>4357.8</v>
      </c>
      <c r="AB35" s="4">
        <f>IF(Z35=0,0,AA35/Z35)*100</f>
        <v>100</v>
      </c>
      <c r="AC35" s="4">
        <v>4357.8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26960.49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9</v>
      </c>
      <c r="X39" s="3"/>
      <c r="Y39" s="4">
        <f t="shared" si="10"/>
        <v>11.111111111111111</v>
      </c>
      <c r="Z39" s="4">
        <v>7099.18</v>
      </c>
      <c r="AA39" s="4">
        <f t="shared" si="11"/>
        <v>11293.619999999999</v>
      </c>
      <c r="AB39" s="4">
        <f t="shared" si="5"/>
        <v>159.08344343994656</v>
      </c>
      <c r="AC39" s="4">
        <v>11293.62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-1.6106345029723476E-14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13695.220000000001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2</v>
      </c>
      <c r="X60" s="3"/>
      <c r="Y60" s="4">
        <f t="shared" si="10"/>
        <v>5.5555555555555554</v>
      </c>
      <c r="Z60" s="4">
        <v>212.97</v>
      </c>
      <c r="AA60" s="4">
        <f t="shared" si="11"/>
        <v>5357.12</v>
      </c>
      <c r="AB60" s="4">
        <f t="shared" si="5"/>
        <v>2515.434098699347</v>
      </c>
      <c r="AC60" s="4">
        <v>5357.12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2831327.3900000006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288</v>
      </c>
      <c r="W101" s="9">
        <f>SUM(W7:W100)</f>
        <v>587</v>
      </c>
      <c r="X101" s="9">
        <f>SUM(X7:X100)</f>
        <v>8</v>
      </c>
      <c r="Y101" s="4">
        <f>IF(H101=0,0,V101/H101)*100</f>
        <v>10.038340885325898</v>
      </c>
      <c r="Z101" s="10">
        <f>SUM(Z7:Z100)</f>
        <v>619961.10999999975</v>
      </c>
      <c r="AA101" s="10">
        <f>SUM(AA7:AA100)</f>
        <v>1168882.9699999995</v>
      </c>
      <c r="AB101" s="4">
        <f t="shared" si="18"/>
        <v>188.54133769777914</v>
      </c>
      <c r="AC101" s="10">
        <f>SUM(AC7:AC100)</f>
        <v>1168882.9699999997</v>
      </c>
      <c r="AD101" s="4">
        <f t="shared" si="19"/>
        <v>100.00000000000003</v>
      </c>
      <c r="AE101" s="10">
        <f>SUM(AE7:AE100)</f>
        <v>-9.6633812063373625E-13</v>
      </c>
      <c r="AF101" s="4">
        <f t="shared" si="24"/>
        <v>-8.2671930846399168E-17</v>
      </c>
    </row>
  </sheetData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H55" zoomScaleNormal="100" zoomScaleSheetLayoutView="130" workbookViewId="0">
      <selection activeCell="AB28" sqref="AB28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(гр."&amp;V6&amp;"/гр."&amp;'09.11.2015'!H6&amp;"*100)"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120506.33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21</v>
      </c>
      <c r="X7" s="3"/>
      <c r="Y7" s="4">
        <f>IF(H7=0,0,V7/H7)*100</f>
        <v>5.1546391752577314</v>
      </c>
      <c r="Z7" s="4">
        <v>28916.52</v>
      </c>
      <c r="AA7" s="4">
        <f>SUM(Z7, T7)</f>
        <v>52558.78</v>
      </c>
      <c r="AB7" s="4">
        <f t="shared" ref="AB7:AB70" si="5">IF(Z7=0,0,AA7/Z7)*100</f>
        <v>181.76039163772126</v>
      </c>
      <c r="AC7" s="4">
        <v>52558.78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83150.31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6</v>
      </c>
      <c r="W15" s="3">
        <v>11</v>
      </c>
      <c r="X15" s="3">
        <v>1</v>
      </c>
      <c r="Y15" s="4">
        <f t="shared" si="10"/>
        <v>7.1428571428571423</v>
      </c>
      <c r="Z15" s="4">
        <v>10603.83</v>
      </c>
      <c r="AA15" s="4">
        <f t="shared" si="11"/>
        <v>25599.85</v>
      </c>
      <c r="AB15" s="4">
        <f t="shared" si="5"/>
        <v>241.42078852640978</v>
      </c>
      <c r="AC15" s="4">
        <v>25599.85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35644.43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3</v>
      </c>
      <c r="X25" s="3"/>
      <c r="Y25" s="4">
        <f t="shared" si="10"/>
        <v>0</v>
      </c>
      <c r="Z25" s="4">
        <v>16665.34</v>
      </c>
      <c r="AA25" s="4">
        <f t="shared" si="11"/>
        <v>17238.97</v>
      </c>
      <c r="AB25" s="4">
        <f t="shared" si="5"/>
        <v>103.44205398749742</v>
      </c>
      <c r="AC25" s="4">
        <v>17238.97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103107.95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21</v>
      </c>
      <c r="X33" s="3"/>
      <c r="Y33" s="4">
        <f t="shared" si="10"/>
        <v>9.4594594594594597</v>
      </c>
      <c r="Z33" s="4">
        <v>22411.19</v>
      </c>
      <c r="AA33" s="4">
        <f t="shared" si="11"/>
        <v>42233.82</v>
      </c>
      <c r="AB33" s="4">
        <f t="shared" si="5"/>
        <v>188.44969856576114</v>
      </c>
      <c r="AC33" s="4">
        <v>42233.82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8</v>
      </c>
      <c r="X35" s="3"/>
      <c r="Y35" s="4">
        <f t="shared" si="10"/>
        <v>12.5</v>
      </c>
      <c r="Z35" s="4">
        <v>4357.8</v>
      </c>
      <c r="AA35" s="4">
        <f t="shared" si="11"/>
        <v>4357.8</v>
      </c>
      <c r="AB35" s="4">
        <f>IF(Z35=0,0,AA35/Z35)*100</f>
        <v>100</v>
      </c>
      <c r="AC35" s="4">
        <v>4357.8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26960.49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9</v>
      </c>
      <c r="X39" s="3"/>
      <c r="Y39" s="4">
        <f t="shared" si="10"/>
        <v>11.111111111111111</v>
      </c>
      <c r="Z39" s="4">
        <v>7099.18</v>
      </c>
      <c r="AA39" s="4">
        <f t="shared" si="11"/>
        <v>11293.619999999999</v>
      </c>
      <c r="AB39" s="4">
        <f t="shared" si="5"/>
        <v>159.08344343994656</v>
      </c>
      <c r="AC39" s="4">
        <v>11293.62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-1.6106345029723476E-14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13695.220000000001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2</v>
      </c>
      <c r="X60" s="3"/>
      <c r="Y60" s="4">
        <f t="shared" si="10"/>
        <v>5.5555555555555554</v>
      </c>
      <c r="Z60" s="4">
        <v>212.97</v>
      </c>
      <c r="AA60" s="4">
        <f t="shared" si="11"/>
        <v>5357.12</v>
      </c>
      <c r="AB60" s="4">
        <f t="shared" si="5"/>
        <v>2515.434098699347</v>
      </c>
      <c r="AC60" s="4">
        <v>5357.12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41723.97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9</v>
      </c>
      <c r="X67" s="3"/>
      <c r="Y67" s="4">
        <f t="shared" si="10"/>
        <v>11.320754716981133</v>
      </c>
      <c r="Z67" s="4">
        <v>3504.14</v>
      </c>
      <c r="AA67" s="4">
        <f t="shared" si="11"/>
        <v>14417.22</v>
      </c>
      <c r="AB67" s="4">
        <f t="shared" si="5"/>
        <v>411.43390389653376</v>
      </c>
      <c r="AC67" s="4">
        <v>14417.22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18721.440000000002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13</v>
      </c>
      <c r="X83" s="3"/>
      <c r="Y83" s="4">
        <f t="shared" si="21"/>
        <v>25</v>
      </c>
      <c r="Z83" s="4">
        <v>5948.11</v>
      </c>
      <c r="AA83" s="4">
        <f t="shared" si="22"/>
        <v>11335.939999999999</v>
      </c>
      <c r="AB83" s="4">
        <f t="shared" si="18"/>
        <v>190.58053734715733</v>
      </c>
      <c r="AC83" s="4">
        <v>11335.94</v>
      </c>
      <c r="AD83" s="4">
        <f t="shared" si="19"/>
        <v>100.00000000000003</v>
      </c>
      <c r="AE83" s="4">
        <f t="shared" si="23"/>
        <v>-1.8189894035458565E-12</v>
      </c>
      <c r="AF83" s="4">
        <f t="shared" si="24"/>
        <v>-1.6046215872224594E-14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55078.990000000005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5</v>
      </c>
      <c r="X85" s="3"/>
      <c r="Y85" s="4">
        <f t="shared" si="21"/>
        <v>9.2592592592592595</v>
      </c>
      <c r="Z85" s="4">
        <v>3651.94</v>
      </c>
      <c r="AA85" s="4">
        <f t="shared" si="22"/>
        <v>21221.69</v>
      </c>
      <c r="AB85" s="4">
        <f t="shared" si="18"/>
        <v>581.10730187242939</v>
      </c>
      <c r="AC85" s="4">
        <v>21221.69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2855304.1500000004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293</v>
      </c>
      <c r="W101" s="9">
        <f>SUM(W7:W100)</f>
        <v>595</v>
      </c>
      <c r="X101" s="9">
        <f>SUM(X7:X100)</f>
        <v>8</v>
      </c>
      <c r="Y101" s="4">
        <f>IF(H101=0,0,V101/H101)*100</f>
        <v>10.21261763680725</v>
      </c>
      <c r="Z101" s="10">
        <f>SUM(Z7:Z100)</f>
        <v>643937.86999999976</v>
      </c>
      <c r="AA101" s="10">
        <f>SUM(AA7:AA100)</f>
        <v>1192859.7299999995</v>
      </c>
      <c r="AB101" s="4">
        <f t="shared" si="18"/>
        <v>185.24453764460227</v>
      </c>
      <c r="AC101" s="10">
        <f>SUM(AC7:AC100)</f>
        <v>1192859.7299999995</v>
      </c>
      <c r="AD101" s="4">
        <f t="shared" si="19"/>
        <v>100</v>
      </c>
      <c r="AE101" s="10">
        <f>SUM(AE7:AE100)</f>
        <v>-9.6633812063373625E-13</v>
      </c>
      <c r="AF101" s="4">
        <f t="shared" si="24"/>
        <v>-8.1010205670513893E-17</v>
      </c>
    </row>
  </sheetData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Normal="100" zoomScaleSheetLayoutView="130" workbookViewId="0">
      <selection activeCell="H4" sqref="H4:H5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(гр."&amp;V6&amp;"/гр."&amp;'16.11.2015'!H6&amp;"*100)"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120506.33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21</v>
      </c>
      <c r="X7" s="3"/>
      <c r="Y7" s="4">
        <f>IF(H7=0,0,V7/H7)*100</f>
        <v>5.1546391752577314</v>
      </c>
      <c r="Z7" s="4">
        <v>28916.52</v>
      </c>
      <c r="AA7" s="4">
        <f>SUM(Z7, T7)</f>
        <v>52558.78</v>
      </c>
      <c r="AB7" s="4">
        <f t="shared" ref="AB7:AB70" si="5">IF(Z7=0,0,AA7/Z7)*100</f>
        <v>181.76039163772126</v>
      </c>
      <c r="AC7" s="4">
        <v>52558.78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83150.31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6</v>
      </c>
      <c r="W15" s="3">
        <v>11</v>
      </c>
      <c r="X15" s="3">
        <v>1</v>
      </c>
      <c r="Y15" s="4">
        <f t="shared" si="10"/>
        <v>7.1428571428571423</v>
      </c>
      <c r="Z15" s="4">
        <v>10603.83</v>
      </c>
      <c r="AA15" s="4">
        <f t="shared" si="11"/>
        <v>25599.85</v>
      </c>
      <c r="AB15" s="4">
        <f t="shared" si="5"/>
        <v>241.42078852640978</v>
      </c>
      <c r="AC15" s="4">
        <v>25599.85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35644.43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3</v>
      </c>
      <c r="X25" s="3"/>
      <c r="Y25" s="4">
        <f t="shared" si="10"/>
        <v>0</v>
      </c>
      <c r="Z25" s="4">
        <v>16665.34</v>
      </c>
      <c r="AA25" s="4">
        <f t="shared" si="11"/>
        <v>17238.97</v>
      </c>
      <c r="AB25" s="4">
        <f t="shared" si="5"/>
        <v>103.44205398749742</v>
      </c>
      <c r="AC25" s="4">
        <v>17238.97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103107.95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21</v>
      </c>
      <c r="X33" s="3"/>
      <c r="Y33" s="4">
        <f t="shared" si="10"/>
        <v>9.4594594594594597</v>
      </c>
      <c r="Z33" s="4">
        <v>22411.19</v>
      </c>
      <c r="AA33" s="4">
        <f t="shared" si="11"/>
        <v>42233.82</v>
      </c>
      <c r="AB33" s="4">
        <f t="shared" si="5"/>
        <v>188.44969856576114</v>
      </c>
      <c r="AC33" s="4">
        <v>42233.82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8</v>
      </c>
      <c r="X35" s="3"/>
      <c r="Y35" s="4">
        <f t="shared" si="10"/>
        <v>12.5</v>
      </c>
      <c r="Z35" s="4">
        <v>4357.8</v>
      </c>
      <c r="AA35" s="4">
        <f t="shared" si="11"/>
        <v>4357.8</v>
      </c>
      <c r="AB35" s="4">
        <f>IF(Z35=0,0,AA35/Z35)*100</f>
        <v>100</v>
      </c>
      <c r="AC35" s="4">
        <v>4357.8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27794.54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11</v>
      </c>
      <c r="X39" s="3"/>
      <c r="Y39" s="4">
        <f t="shared" si="10"/>
        <v>11.111111111111111</v>
      </c>
      <c r="Z39" s="4">
        <v>7933.23</v>
      </c>
      <c r="AA39" s="4">
        <f t="shared" si="11"/>
        <v>12127.669999999998</v>
      </c>
      <c r="AB39" s="4">
        <f t="shared" si="5"/>
        <v>152.87178110303117</v>
      </c>
      <c r="AC39" s="4">
        <v>12127.67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-1.499867166195862E-14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13695.220000000001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2</v>
      </c>
      <c r="X60" s="3"/>
      <c r="Y60" s="4">
        <f t="shared" si="10"/>
        <v>5.5555555555555554</v>
      </c>
      <c r="Z60" s="4">
        <v>212.97</v>
      </c>
      <c r="AA60" s="4">
        <f t="shared" si="11"/>
        <v>5357.12</v>
      </c>
      <c r="AB60" s="4">
        <f t="shared" si="5"/>
        <v>2515.434098699347</v>
      </c>
      <c r="AC60" s="4">
        <v>5357.12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42029.99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10</v>
      </c>
      <c r="X67" s="3"/>
      <c r="Y67" s="4">
        <f t="shared" si="10"/>
        <v>11.320754716981133</v>
      </c>
      <c r="Z67" s="4">
        <v>3810.16</v>
      </c>
      <c r="AA67" s="4">
        <f t="shared" si="11"/>
        <v>14723.24</v>
      </c>
      <c r="AB67" s="4">
        <f t="shared" si="5"/>
        <v>386.4205177735318</v>
      </c>
      <c r="AC67" s="4">
        <v>14723.24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23033.72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14</v>
      </c>
      <c r="X83" s="3"/>
      <c r="Y83" s="4">
        <f t="shared" si="21"/>
        <v>25</v>
      </c>
      <c r="Z83" s="4">
        <v>10260.39</v>
      </c>
      <c r="AA83" s="4">
        <f t="shared" si="22"/>
        <v>15648.22</v>
      </c>
      <c r="AB83" s="4">
        <f t="shared" si="18"/>
        <v>152.51096693205619</v>
      </c>
      <c r="AC83" s="4">
        <v>15648.22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55568.630000000005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6</v>
      </c>
      <c r="X85" s="3"/>
      <c r="Y85" s="4">
        <f t="shared" si="21"/>
        <v>9.2592592592592595</v>
      </c>
      <c r="Z85" s="4">
        <v>4141.58</v>
      </c>
      <c r="AA85" s="4">
        <f t="shared" si="22"/>
        <v>21711.33</v>
      </c>
      <c r="AB85" s="4">
        <f t="shared" si="18"/>
        <v>524.2281931050469</v>
      </c>
      <c r="AC85" s="4">
        <v>21711.33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2861246.1400000006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293</v>
      </c>
      <c r="W101" s="9">
        <f>SUM(W7:W100)</f>
        <v>600</v>
      </c>
      <c r="X101" s="9">
        <f>SUM(X7:X100)</f>
        <v>8</v>
      </c>
      <c r="Y101" s="4">
        <f>IF(H101=0,0,V101/H101)*100</f>
        <v>10.21261763680725</v>
      </c>
      <c r="Z101" s="10">
        <f>SUM(Z7:Z100)</f>
        <v>649879.85999999987</v>
      </c>
      <c r="AA101" s="10">
        <f>SUM(AA7:AA100)</f>
        <v>1198801.7199999997</v>
      </c>
      <c r="AB101" s="4">
        <f t="shared" si="18"/>
        <v>184.46512867778361</v>
      </c>
      <c r="AC101" s="10">
        <f>SUM(AC7:AC100)</f>
        <v>1198801.7199999997</v>
      </c>
      <c r="AD101" s="4">
        <f t="shared" si="19"/>
        <v>100</v>
      </c>
      <c r="AE101" s="10">
        <f>SUM(AE7:AE100)</f>
        <v>8.5265128291212022E-13</v>
      </c>
      <c r="AF101" s="4">
        <f t="shared" si="24"/>
        <v>7.112529692667779E-17</v>
      </c>
    </row>
  </sheetData>
  <sheetProtection password="EB0B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Normal="100" zoomScaleSheetLayoutView="130" workbookViewId="0">
      <selection activeCell="F2" sqref="F2:F5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(гр."&amp;V6&amp;"/гр."&amp;'23.11.2015'!H6&amp;"*100)"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120506.33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21</v>
      </c>
      <c r="X7" s="3"/>
      <c r="Y7" s="4">
        <f>IF(H7=0,0,V7/H7)*100</f>
        <v>5.1546391752577314</v>
      </c>
      <c r="Z7" s="4">
        <v>28916.52</v>
      </c>
      <c r="AA7" s="4">
        <f>SUM(Z7, T7)</f>
        <v>52558.78</v>
      </c>
      <c r="AB7" s="4">
        <f t="shared" ref="AB7:AB70" si="5">IF(Z7=0,0,AA7/Z7)*100</f>
        <v>181.76039163772126</v>
      </c>
      <c r="AC7" s="4">
        <v>52558.78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83150.31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6</v>
      </c>
      <c r="W15" s="3">
        <v>11</v>
      </c>
      <c r="X15" s="3">
        <v>1</v>
      </c>
      <c r="Y15" s="4">
        <f t="shared" si="10"/>
        <v>7.1428571428571423</v>
      </c>
      <c r="Z15" s="4">
        <v>10603.83</v>
      </c>
      <c r="AA15" s="4">
        <f t="shared" si="11"/>
        <v>25599.85</v>
      </c>
      <c r="AB15" s="4">
        <f t="shared" si="5"/>
        <v>241.42078852640978</v>
      </c>
      <c r="AC15" s="4">
        <v>25599.85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35644.43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3</v>
      </c>
      <c r="X25" s="3"/>
      <c r="Y25" s="4">
        <f t="shared" si="10"/>
        <v>0</v>
      </c>
      <c r="Z25" s="4">
        <v>16665.34</v>
      </c>
      <c r="AA25" s="4">
        <f t="shared" si="11"/>
        <v>17238.97</v>
      </c>
      <c r="AB25" s="4">
        <f t="shared" si="5"/>
        <v>103.44205398749742</v>
      </c>
      <c r="AC25" s="4">
        <v>17238.97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103107.95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21</v>
      </c>
      <c r="X33" s="3"/>
      <c r="Y33" s="4">
        <f t="shared" si="10"/>
        <v>9.4594594594594597</v>
      </c>
      <c r="Z33" s="4">
        <v>22411.19</v>
      </c>
      <c r="AA33" s="4">
        <f t="shared" si="11"/>
        <v>42233.82</v>
      </c>
      <c r="AB33" s="4">
        <f t="shared" si="5"/>
        <v>188.44969856576114</v>
      </c>
      <c r="AC33" s="4">
        <v>42233.82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8</v>
      </c>
      <c r="X35" s="3"/>
      <c r="Y35" s="4">
        <f t="shared" si="10"/>
        <v>12.5</v>
      </c>
      <c r="Z35" s="4">
        <v>4357.8</v>
      </c>
      <c r="AA35" s="4">
        <f t="shared" si="11"/>
        <v>4357.8</v>
      </c>
      <c r="AB35" s="4">
        <f>IF(Z35=0,0,AA35/Z35)*100</f>
        <v>100</v>
      </c>
      <c r="AC35" s="4">
        <v>4357.8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27794.54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11</v>
      </c>
      <c r="X39" s="3"/>
      <c r="Y39" s="4">
        <f t="shared" si="10"/>
        <v>11.111111111111111</v>
      </c>
      <c r="Z39" s="4">
        <v>7933.23</v>
      </c>
      <c r="AA39" s="4">
        <f t="shared" si="11"/>
        <v>12127.669999999998</v>
      </c>
      <c r="AB39" s="4">
        <f t="shared" si="5"/>
        <v>152.87178110303117</v>
      </c>
      <c r="AC39" s="4">
        <v>12127.67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-1.499867166195862E-14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13695.220000000001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2</v>
      </c>
      <c r="X60" s="3"/>
      <c r="Y60" s="4">
        <f t="shared" si="10"/>
        <v>5.5555555555555554</v>
      </c>
      <c r="Z60" s="4">
        <v>212.97</v>
      </c>
      <c r="AA60" s="4">
        <f t="shared" si="11"/>
        <v>5357.12</v>
      </c>
      <c r="AB60" s="4">
        <f t="shared" si="5"/>
        <v>2515.434098699347</v>
      </c>
      <c r="AC60" s="4">
        <v>5357.12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42029.99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10</v>
      </c>
      <c r="X67" s="3"/>
      <c r="Y67" s="4">
        <f t="shared" si="10"/>
        <v>11.320754716981133</v>
      </c>
      <c r="Z67" s="4">
        <v>3810.16</v>
      </c>
      <c r="AA67" s="4">
        <f t="shared" si="11"/>
        <v>14723.24</v>
      </c>
      <c r="AB67" s="4">
        <f t="shared" si="5"/>
        <v>386.4205177735318</v>
      </c>
      <c r="AC67" s="4">
        <v>14723.24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23033.72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14</v>
      </c>
      <c r="X83" s="3"/>
      <c r="Y83" s="4">
        <f t="shared" si="21"/>
        <v>25</v>
      </c>
      <c r="Z83" s="4">
        <v>10260.39</v>
      </c>
      <c r="AA83" s="4">
        <f t="shared" si="22"/>
        <v>15648.22</v>
      </c>
      <c r="AB83" s="4">
        <f t="shared" si="18"/>
        <v>152.51096693205619</v>
      </c>
      <c r="AC83" s="4">
        <v>15648.22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55568.630000000005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6</v>
      </c>
      <c r="X85" s="3"/>
      <c r="Y85" s="4">
        <f t="shared" si="21"/>
        <v>9.2592592592592595</v>
      </c>
      <c r="Z85" s="4">
        <v>4141.58</v>
      </c>
      <c r="AA85" s="4">
        <f t="shared" si="22"/>
        <v>21711.33</v>
      </c>
      <c r="AB85" s="4">
        <f t="shared" si="18"/>
        <v>524.2281931050469</v>
      </c>
      <c r="AC85" s="4">
        <v>21711.33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2861246.1400000006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293</v>
      </c>
      <c r="W101" s="9">
        <f>SUM(W7:W100)</f>
        <v>600</v>
      </c>
      <c r="X101" s="9">
        <f>SUM(X7:X100)</f>
        <v>8</v>
      </c>
      <c r="Y101" s="4">
        <f>IF(H101=0,0,V101/H101)*100</f>
        <v>10.21261763680725</v>
      </c>
      <c r="Z101" s="10">
        <f>SUM(Z7:Z100)</f>
        <v>649879.85999999987</v>
      </c>
      <c r="AA101" s="10">
        <f>SUM(AA7:AA100)</f>
        <v>1198801.7199999997</v>
      </c>
      <c r="AB101" s="4">
        <f t="shared" si="18"/>
        <v>184.46512867778361</v>
      </c>
      <c r="AC101" s="10">
        <f>SUM(AC7:AC100)</f>
        <v>1198801.7199999997</v>
      </c>
      <c r="AD101" s="4">
        <f t="shared" si="19"/>
        <v>100</v>
      </c>
      <c r="AE101" s="10">
        <f>SUM(AE7:AE100)</f>
        <v>8.5265128291212022E-13</v>
      </c>
      <c r="AF101" s="4">
        <f t="shared" si="24"/>
        <v>7.112529692667779E-17</v>
      </c>
    </row>
  </sheetData>
  <sheetProtection password="EB0B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4" zoomScaleNormal="100" zoomScaleSheetLayoutView="130" workbookViewId="0">
      <pane xSplit="6" ySplit="3" topLeftCell="S13" activePane="bottomRight" state="frozen"/>
      <selection activeCell="A4" sqref="A4"/>
      <selection pane="topRight" activeCell="G4" sqref="G4"/>
      <selection pane="bottomLeft" activeCell="A7" sqref="A7"/>
      <selection pane="bottomRight" activeCell="W19" sqref="W19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(гр."&amp;V6&amp;"/гр."&amp;'30.11.2015'!H6&amp;"*100)"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120506.33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21</v>
      </c>
      <c r="X7" s="3"/>
      <c r="Y7" s="4">
        <f>IF(H7=0,0,V7/H7)*100</f>
        <v>5.1546391752577314</v>
      </c>
      <c r="Z7" s="4">
        <v>28916.52</v>
      </c>
      <c r="AA7" s="4">
        <f>SUM(Z7, T7)</f>
        <v>52558.78</v>
      </c>
      <c r="AB7" s="4">
        <f t="shared" ref="AB7:AB70" si="5">IF(Z7=0,0,AA7/Z7)*100</f>
        <v>181.76039163772126</v>
      </c>
      <c r="AC7" s="4">
        <v>52558.78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83150.31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6</v>
      </c>
      <c r="W15" s="3">
        <v>11</v>
      </c>
      <c r="X15" s="3">
        <v>1</v>
      </c>
      <c r="Y15" s="4">
        <f t="shared" si="10"/>
        <v>7.1428571428571423</v>
      </c>
      <c r="Z15" s="4">
        <v>10603.83</v>
      </c>
      <c r="AA15" s="4">
        <f t="shared" si="11"/>
        <v>25599.85</v>
      </c>
      <c r="AB15" s="4">
        <f t="shared" si="5"/>
        <v>241.42078852640978</v>
      </c>
      <c r="AC15" s="4">
        <v>25599.85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35644.43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3</v>
      </c>
      <c r="X25" s="3"/>
      <c r="Y25" s="4">
        <f t="shared" si="10"/>
        <v>0</v>
      </c>
      <c r="Z25" s="4">
        <v>16665.34</v>
      </c>
      <c r="AA25" s="4">
        <f t="shared" si="11"/>
        <v>17238.97</v>
      </c>
      <c r="AB25" s="4">
        <f t="shared" si="5"/>
        <v>103.44205398749742</v>
      </c>
      <c r="AC25" s="4">
        <v>17238.97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103107.95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21</v>
      </c>
      <c r="X33" s="3"/>
      <c r="Y33" s="4">
        <f t="shared" si="10"/>
        <v>9.4594594594594597</v>
      </c>
      <c r="Z33" s="4">
        <v>22411.19</v>
      </c>
      <c r="AA33" s="4">
        <f t="shared" si="11"/>
        <v>42233.82</v>
      </c>
      <c r="AB33" s="4">
        <f t="shared" si="5"/>
        <v>188.44969856576114</v>
      </c>
      <c r="AC33" s="4">
        <v>42233.82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8</v>
      </c>
      <c r="X35" s="3"/>
      <c r="Y35" s="4">
        <f t="shared" si="10"/>
        <v>12.5</v>
      </c>
      <c r="Z35" s="4">
        <v>4357.8</v>
      </c>
      <c r="AA35" s="4">
        <f t="shared" si="11"/>
        <v>4357.8</v>
      </c>
      <c r="AB35" s="4">
        <f>IF(Z35=0,0,AA35/Z35)*100</f>
        <v>100</v>
      </c>
      <c r="AC35" s="4">
        <v>4357.8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27794.54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11</v>
      </c>
      <c r="X39" s="3"/>
      <c r="Y39" s="4">
        <f t="shared" si="10"/>
        <v>11.111111111111111</v>
      </c>
      <c r="Z39" s="4">
        <v>7933.23</v>
      </c>
      <c r="AA39" s="4">
        <f t="shared" si="11"/>
        <v>12127.669999999998</v>
      </c>
      <c r="AB39" s="4">
        <f t="shared" si="5"/>
        <v>152.87178110303117</v>
      </c>
      <c r="AC39" s="4">
        <v>12127.67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-1.499867166195862E-14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13695.220000000001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2</v>
      </c>
      <c r="X60" s="3"/>
      <c r="Y60" s="4">
        <f t="shared" si="10"/>
        <v>5.5555555555555554</v>
      </c>
      <c r="Z60" s="4">
        <v>212.97</v>
      </c>
      <c r="AA60" s="4">
        <f t="shared" si="11"/>
        <v>5357.12</v>
      </c>
      <c r="AB60" s="4">
        <f t="shared" si="5"/>
        <v>2515.434098699347</v>
      </c>
      <c r="AC60" s="4">
        <v>5357.12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42029.99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10</v>
      </c>
      <c r="X67" s="3"/>
      <c r="Y67" s="4">
        <f t="shared" si="10"/>
        <v>11.320754716981133</v>
      </c>
      <c r="Z67" s="4">
        <v>3810.16</v>
      </c>
      <c r="AA67" s="4">
        <f t="shared" si="11"/>
        <v>14723.24</v>
      </c>
      <c r="AB67" s="4">
        <f t="shared" si="5"/>
        <v>386.4205177735318</v>
      </c>
      <c r="AC67" s="4">
        <v>14723.24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23033.72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14</v>
      </c>
      <c r="X83" s="3"/>
      <c r="Y83" s="4">
        <f t="shared" si="21"/>
        <v>25</v>
      </c>
      <c r="Z83" s="4">
        <v>10260.39</v>
      </c>
      <c r="AA83" s="4">
        <f t="shared" si="22"/>
        <v>15648.22</v>
      </c>
      <c r="AB83" s="4">
        <f t="shared" si="18"/>
        <v>152.51096693205619</v>
      </c>
      <c r="AC83" s="4">
        <v>15648.22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55568.630000000005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6</v>
      </c>
      <c r="X85" s="3"/>
      <c r="Y85" s="4">
        <f t="shared" si="21"/>
        <v>9.2592592592592595</v>
      </c>
      <c r="Z85" s="4">
        <v>4141.58</v>
      </c>
      <c r="AA85" s="4">
        <f t="shared" si="22"/>
        <v>21711.33</v>
      </c>
      <c r="AB85" s="4">
        <f t="shared" si="18"/>
        <v>524.2281931050469</v>
      </c>
      <c r="AC85" s="4">
        <v>21711.33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2861246.1400000006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293</v>
      </c>
      <c r="W101" s="9">
        <f>SUM(W7:W100)</f>
        <v>600</v>
      </c>
      <c r="X101" s="9">
        <f>SUM(X7:X100)</f>
        <v>8</v>
      </c>
      <c r="Y101" s="4">
        <f>IF(H101=0,0,V101/H101)*100</f>
        <v>10.21261763680725</v>
      </c>
      <c r="Z101" s="10">
        <f>SUM(Z7:Z100)</f>
        <v>649879.85999999987</v>
      </c>
      <c r="AA101" s="10">
        <f>SUM(AA7:AA100)</f>
        <v>1198801.7199999997</v>
      </c>
      <c r="AB101" s="4">
        <f t="shared" si="18"/>
        <v>184.46512867778361</v>
      </c>
      <c r="AC101" s="10">
        <f>SUM(AC7:AC100)</f>
        <v>1198801.7199999997</v>
      </c>
      <c r="AD101" s="4">
        <f t="shared" si="19"/>
        <v>100</v>
      </c>
      <c r="AE101" s="10">
        <f>SUM(AE7:AE100)</f>
        <v>8.5265128291212022E-13</v>
      </c>
      <c r="AF101" s="4">
        <f t="shared" si="24"/>
        <v>7.112529692667779E-17</v>
      </c>
    </row>
  </sheetData>
  <sheetProtection password="EB0B" sheet="1" objects="1" scenarios="1"/>
  <mergeCells count="35"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V3:Z3"/>
    <mergeCell ref="AA3:AF3"/>
    <mergeCell ref="AC4:AD4"/>
  </mergeCells>
  <pageMargins left="0" right="0" top="0" bottom="0" header="0" footer="0"/>
  <pageSetup paperSize="9" orientation="landscape" r:id="rId1"/>
  <headerFooter scaleWithDoc="0"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Normal="100" zoomScaleSheetLayoutView="130" workbookViewId="0">
      <selection activeCell="F2" sqref="F2:F5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309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(гр."&amp;V6&amp;"/гр."&amp;'07.12.2015'!H6&amp;"*100)"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120506.33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21</v>
      </c>
      <c r="X7" s="3"/>
      <c r="Y7" s="4">
        <f>IF(H7=0,0,V7/H7)*100</f>
        <v>5.1546391752577314</v>
      </c>
      <c r="Z7" s="4">
        <v>28916.52</v>
      </c>
      <c r="AA7" s="4">
        <f>SUM(Z7, T7)</f>
        <v>52558.78</v>
      </c>
      <c r="AB7" s="4">
        <f t="shared" ref="AB7:AB70" si="5">IF(Z7=0,0,AA7/Z7)*100</f>
        <v>181.76039163772126</v>
      </c>
      <c r="AC7" s="4">
        <v>52558.78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83150.31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6</v>
      </c>
      <c r="W15" s="3">
        <v>11</v>
      </c>
      <c r="X15" s="3">
        <v>1</v>
      </c>
      <c r="Y15" s="4">
        <f t="shared" si="10"/>
        <v>7.1428571428571423</v>
      </c>
      <c r="Z15" s="4">
        <v>10603.83</v>
      </c>
      <c r="AA15" s="4">
        <f t="shared" si="11"/>
        <v>25599.85</v>
      </c>
      <c r="AB15" s="4">
        <f t="shared" si="5"/>
        <v>241.42078852640978</v>
      </c>
      <c r="AC15" s="4">
        <v>25599.85</v>
      </c>
      <c r="AD15" s="4">
        <f t="shared" si="6"/>
        <v>100</v>
      </c>
      <c r="AE15" s="4">
        <f t="shared" si="12"/>
        <v>0</v>
      </c>
      <c r="AF15" s="4">
        <f t="shared" si="13"/>
        <v>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118902.74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22</v>
      </c>
      <c r="X19" s="3"/>
      <c r="Y19" s="4">
        <f t="shared" si="10"/>
        <v>12.711864406779661</v>
      </c>
      <c r="Z19" s="4">
        <v>15575.99</v>
      </c>
      <c r="AA19" s="4">
        <f t="shared" si="11"/>
        <v>51610.17</v>
      </c>
      <c r="AB19" s="4">
        <f t="shared" si="5"/>
        <v>331.34439608654088</v>
      </c>
      <c r="AC19" s="4">
        <v>51610.17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35644.43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3</v>
      </c>
      <c r="X25" s="3"/>
      <c r="Y25" s="4">
        <f t="shared" si="10"/>
        <v>0</v>
      </c>
      <c r="Z25" s="4">
        <v>16665.34</v>
      </c>
      <c r="AA25" s="4">
        <f t="shared" si="11"/>
        <v>17238.97</v>
      </c>
      <c r="AB25" s="4">
        <f t="shared" si="5"/>
        <v>103.44205398749742</v>
      </c>
      <c r="AC25" s="4">
        <v>17238.97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103107.95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21</v>
      </c>
      <c r="X33" s="3"/>
      <c r="Y33" s="4">
        <f t="shared" si="10"/>
        <v>9.4594594594594597</v>
      </c>
      <c r="Z33" s="4">
        <v>22411.19</v>
      </c>
      <c r="AA33" s="4">
        <f t="shared" si="11"/>
        <v>42233.82</v>
      </c>
      <c r="AB33" s="4">
        <f t="shared" si="5"/>
        <v>188.44969856576114</v>
      </c>
      <c r="AC33" s="4">
        <v>42233.82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8</v>
      </c>
      <c r="X35" s="3"/>
      <c r="Y35" s="4">
        <f t="shared" si="10"/>
        <v>12.5</v>
      </c>
      <c r="Z35" s="4">
        <v>4357.8</v>
      </c>
      <c r="AA35" s="4">
        <f t="shared" si="11"/>
        <v>4357.8</v>
      </c>
      <c r="AB35" s="4">
        <f>IF(Z35=0,0,AA35/Z35)*100</f>
        <v>100</v>
      </c>
      <c r="AC35" s="4">
        <v>4357.8</v>
      </c>
      <c r="AD35" s="4">
        <f t="shared" si="6"/>
        <v>100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28331.08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8</v>
      </c>
      <c r="X37" s="3"/>
      <c r="Y37" s="4">
        <f t="shared" si="10"/>
        <v>17.142857142857142</v>
      </c>
      <c r="Z37" s="4">
        <v>18362.66</v>
      </c>
      <c r="AA37" s="4">
        <f t="shared" si="11"/>
        <v>18362.66</v>
      </c>
      <c r="AB37" s="4">
        <f t="shared" si="5"/>
        <v>100</v>
      </c>
      <c r="AC37" s="4">
        <v>18362.66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27794.54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11</v>
      </c>
      <c r="X39" s="3"/>
      <c r="Y39" s="4">
        <f t="shared" si="10"/>
        <v>11.111111111111111</v>
      </c>
      <c r="Z39" s="4">
        <v>7933.23</v>
      </c>
      <c r="AA39" s="4">
        <f t="shared" si="11"/>
        <v>12127.669999999998</v>
      </c>
      <c r="AB39" s="4">
        <f t="shared" si="5"/>
        <v>152.87178110303117</v>
      </c>
      <c r="AC39" s="4">
        <v>12127.67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-1.499867166195862E-14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44680.729999999996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19</v>
      </c>
      <c r="X46" s="3"/>
      <c r="Y46" s="4">
        <f t="shared" si="10"/>
        <v>36.111111111111107</v>
      </c>
      <c r="Z46" s="4">
        <v>22621.09</v>
      </c>
      <c r="AA46" s="4">
        <f t="shared" si="11"/>
        <v>22621.09</v>
      </c>
      <c r="AB46" s="4">
        <f t="shared" si="5"/>
        <v>100</v>
      </c>
      <c r="AC46" s="4">
        <v>22621.09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13695.220000000001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2</v>
      </c>
      <c r="X60" s="3"/>
      <c r="Y60" s="4">
        <f t="shared" si="10"/>
        <v>5.5555555555555554</v>
      </c>
      <c r="Z60" s="4">
        <v>212.97</v>
      </c>
      <c r="AA60" s="4">
        <f t="shared" si="11"/>
        <v>5357.12</v>
      </c>
      <c r="AB60" s="4">
        <f t="shared" si="5"/>
        <v>2515.434098699347</v>
      </c>
      <c r="AC60" s="4">
        <v>5357.12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103390.14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24</v>
      </c>
      <c r="X63" s="3">
        <v>1</v>
      </c>
      <c r="Y63" s="4">
        <f t="shared" si="10"/>
        <v>10.869565217391305</v>
      </c>
      <c r="Z63" s="4">
        <v>61321.27</v>
      </c>
      <c r="AA63" s="4">
        <f t="shared" si="11"/>
        <v>71026.62</v>
      </c>
      <c r="AB63" s="4">
        <f t="shared" si="5"/>
        <v>115.82705315790101</v>
      </c>
      <c r="AC63" s="4">
        <v>71026.62</v>
      </c>
      <c r="AD63" s="4">
        <f t="shared" si="6"/>
        <v>100</v>
      </c>
      <c r="AE63" s="4">
        <f t="shared" si="12"/>
        <v>0</v>
      </c>
      <c r="AF63" s="4">
        <f t="shared" si="13"/>
        <v>0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42029.99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10</v>
      </c>
      <c r="X67" s="3"/>
      <c r="Y67" s="4">
        <f t="shared" si="10"/>
        <v>11.320754716981133</v>
      </c>
      <c r="Z67" s="4">
        <v>3810.16</v>
      </c>
      <c r="AA67" s="4">
        <f t="shared" si="11"/>
        <v>14723.24</v>
      </c>
      <c r="AB67" s="4">
        <f t="shared" si="5"/>
        <v>386.4205177735318</v>
      </c>
      <c r="AC67" s="4">
        <v>14723.24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23033.72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14</v>
      </c>
      <c r="X83" s="3"/>
      <c r="Y83" s="4">
        <f t="shared" si="21"/>
        <v>25</v>
      </c>
      <c r="Z83" s="4">
        <v>10260.39</v>
      </c>
      <c r="AA83" s="4">
        <f t="shared" si="22"/>
        <v>15648.22</v>
      </c>
      <c r="AB83" s="4">
        <f t="shared" si="18"/>
        <v>152.51096693205619</v>
      </c>
      <c r="AC83" s="4">
        <v>15648.22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55568.630000000005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6</v>
      </c>
      <c r="X85" s="3"/>
      <c r="Y85" s="4">
        <f t="shared" si="21"/>
        <v>9.2592592592592595</v>
      </c>
      <c r="Z85" s="4">
        <v>4141.58</v>
      </c>
      <c r="AA85" s="4">
        <f t="shared" si="22"/>
        <v>21711.33</v>
      </c>
      <c r="AB85" s="4">
        <f t="shared" si="18"/>
        <v>524.2281931050469</v>
      </c>
      <c r="AC85" s="4">
        <v>21711.33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20093.439999999999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2</v>
      </c>
      <c r="W96" s="3">
        <v>2</v>
      </c>
      <c r="X96" s="3"/>
      <c r="Y96" s="4">
        <f t="shared" si="21"/>
        <v>7.4074074074074066</v>
      </c>
      <c r="Z96" s="4">
        <v>7851.96</v>
      </c>
      <c r="AA96" s="4">
        <f t="shared" si="22"/>
        <v>11097.720000000001</v>
      </c>
      <c r="AB96" s="4">
        <f t="shared" si="18"/>
        <v>141.33694007610839</v>
      </c>
      <c r="AC96" s="4">
        <v>11097.72</v>
      </c>
      <c r="AD96" s="4">
        <f t="shared" si="19"/>
        <v>99.999999999999986</v>
      </c>
      <c r="AE96" s="4">
        <f t="shared" si="23"/>
        <v>1.8189894035458565E-12</v>
      </c>
      <c r="AF96" s="4">
        <f t="shared" si="24"/>
        <v>1.6390658653722174E-14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2861246.1400000006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293</v>
      </c>
      <c r="W101" s="9">
        <f>SUM(W7:W100)</f>
        <v>600</v>
      </c>
      <c r="X101" s="9">
        <f>SUM(X7:X100)</f>
        <v>8</v>
      </c>
      <c r="Y101" s="4">
        <f>IF(H101=0,0,V101/H101)*100</f>
        <v>10.21261763680725</v>
      </c>
      <c r="Z101" s="10">
        <f>SUM(Z7:Z100)</f>
        <v>649879.85999999987</v>
      </c>
      <c r="AA101" s="10">
        <f>SUM(AA7:AA100)</f>
        <v>1198801.7199999997</v>
      </c>
      <c r="AB101" s="4">
        <f t="shared" si="18"/>
        <v>184.46512867778361</v>
      </c>
      <c r="AC101" s="10">
        <f>SUM(AC7:AC100)</f>
        <v>1198801.7199999997</v>
      </c>
      <c r="AD101" s="4">
        <f t="shared" si="19"/>
        <v>100</v>
      </c>
      <c r="AE101" s="10">
        <f>SUM(AE7:AE100)</f>
        <v>8.5265128291212022E-13</v>
      </c>
      <c r="AF101" s="4">
        <f t="shared" si="24"/>
        <v>7.112529692667779E-17</v>
      </c>
    </row>
  </sheetData>
  <sheetProtection password="EB0B" sheet="1" objects="1" scenarios="1"/>
  <mergeCells count="35"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V3:Z3"/>
    <mergeCell ref="AA3:AF3"/>
    <mergeCell ref="AC4:AD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J4:J5"/>
    <mergeCell ref="K4:K5"/>
    <mergeCell ref="L4:L5"/>
    <mergeCell ref="AE4:AF4"/>
    <mergeCell ref="Z4:Z5"/>
    <mergeCell ref="AA4:AB4"/>
  </mergeCells>
  <pageMargins left="0" right="0" top="0" bottom="0" header="0" footer="0"/>
  <pageSetup paperSize="9" orientation="landscape" r:id="rId1"/>
  <headerFooter scaleWithDoc="0"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4" zoomScaleNormal="100" zoomScaleSheetLayoutView="130" workbookViewId="0">
      <pane xSplit="5" ySplit="3" topLeftCell="R55" activePane="bottomRight" state="frozen"/>
      <selection activeCell="A4" sqref="A4"/>
      <selection pane="topRight" activeCell="F4" sqref="F4"/>
      <selection pane="bottomLeft" activeCell="A7" sqref="A7"/>
      <selection pane="bottomRight" activeCell="AC61" sqref="AC61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310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(гр."&amp;V6&amp;"/гр."&amp;'14.12.2015'!H6&amp;"*100)"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121259.97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22</v>
      </c>
      <c r="X7" s="3"/>
      <c r="Y7" s="4">
        <f>IF(H7=0,0,V7/H7)*100</f>
        <v>5.1546391752577314</v>
      </c>
      <c r="Z7" s="4">
        <v>29670.16</v>
      </c>
      <c r="AA7" s="4">
        <f>SUM(Z7, T7)</f>
        <v>53312.42</v>
      </c>
      <c r="AB7" s="4">
        <f t="shared" ref="AB7:AB70" si="5">IF(Z7=0,0,AA7/Z7)*100</f>
        <v>179.68362826489644</v>
      </c>
      <c r="AC7" s="4">
        <v>53312.42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86258.65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6</v>
      </c>
      <c r="W15" s="3">
        <v>12</v>
      </c>
      <c r="X15" s="3">
        <v>1</v>
      </c>
      <c r="Y15" s="4">
        <f t="shared" si="10"/>
        <v>7.1428571428571423</v>
      </c>
      <c r="Z15" s="4">
        <v>13712.17</v>
      </c>
      <c r="AA15" s="4">
        <f t="shared" si="11"/>
        <v>28708.190000000002</v>
      </c>
      <c r="AB15" s="4">
        <f t="shared" si="5"/>
        <v>209.36285066477444</v>
      </c>
      <c r="AC15" s="4">
        <v>28708.19</v>
      </c>
      <c r="AD15" s="4">
        <f t="shared" si="6"/>
        <v>99.999999999999986</v>
      </c>
      <c r="AE15" s="4">
        <f t="shared" si="12"/>
        <v>3.637978807091713E-12</v>
      </c>
      <c r="AF15" s="4">
        <f t="shared" si="13"/>
        <v>1.2672268112659534E-14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119598.84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23</v>
      </c>
      <c r="X19" s="3"/>
      <c r="Y19" s="4">
        <f t="shared" si="10"/>
        <v>12.711864406779661</v>
      </c>
      <c r="Z19" s="4">
        <v>16272.09</v>
      </c>
      <c r="AA19" s="4">
        <f t="shared" si="11"/>
        <v>52306.270000000004</v>
      </c>
      <c r="AB19" s="4">
        <f t="shared" si="5"/>
        <v>321.44776731200483</v>
      </c>
      <c r="AC19" s="4">
        <v>52306.27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1.391029720563792E-14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35644.43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3</v>
      </c>
      <c r="X25" s="3"/>
      <c r="Y25" s="4">
        <f t="shared" si="10"/>
        <v>0</v>
      </c>
      <c r="Z25" s="4">
        <v>16665.34</v>
      </c>
      <c r="AA25" s="4">
        <f t="shared" si="11"/>
        <v>17238.97</v>
      </c>
      <c r="AB25" s="4">
        <f t="shared" si="5"/>
        <v>103.44205398749742</v>
      </c>
      <c r="AC25" s="4">
        <v>17238.97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106990.78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23</v>
      </c>
      <c r="X33" s="3"/>
      <c r="Y33" s="4">
        <f t="shared" si="10"/>
        <v>9.4594594594594597</v>
      </c>
      <c r="Z33" s="4">
        <v>26294.02</v>
      </c>
      <c r="AA33" s="4">
        <f t="shared" si="11"/>
        <v>46116.65</v>
      </c>
      <c r="AB33" s="4">
        <f t="shared" si="5"/>
        <v>175.38835826549155</v>
      </c>
      <c r="AC33" s="4">
        <v>46116.65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9</v>
      </c>
      <c r="X35" s="3"/>
      <c r="Y35" s="4">
        <f t="shared" si="10"/>
        <v>12.5</v>
      </c>
      <c r="Z35" s="4">
        <v>4818.3599999999997</v>
      </c>
      <c r="AA35" s="4">
        <f t="shared" si="11"/>
        <v>4818.3599999999997</v>
      </c>
      <c r="AB35" s="4">
        <f>IF(Z35=0,0,AA35/Z35)*100</f>
        <v>100</v>
      </c>
      <c r="AC35" s="4">
        <v>4357.8</v>
      </c>
      <c r="AD35" s="4">
        <f t="shared" si="6"/>
        <v>90.441561029063848</v>
      </c>
      <c r="AE35" s="4">
        <f t="shared" si="12"/>
        <v>460.55999999999949</v>
      </c>
      <c r="AF35" s="4">
        <f t="shared" si="13"/>
        <v>9.5584389709361588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28988.92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10</v>
      </c>
      <c r="X37" s="3"/>
      <c r="Y37" s="4">
        <f t="shared" si="10"/>
        <v>17.142857142857142</v>
      </c>
      <c r="Z37" s="4">
        <v>19020.5</v>
      </c>
      <c r="AA37" s="4">
        <f t="shared" si="11"/>
        <v>19020.5</v>
      </c>
      <c r="AB37" s="4">
        <f t="shared" si="5"/>
        <v>100</v>
      </c>
      <c r="AC37" s="4">
        <v>19020.5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27794.54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11</v>
      </c>
      <c r="X39" s="3"/>
      <c r="Y39" s="4">
        <f t="shared" si="10"/>
        <v>11.111111111111111</v>
      </c>
      <c r="Z39" s="4">
        <v>7933.23</v>
      </c>
      <c r="AA39" s="4">
        <f t="shared" si="11"/>
        <v>12127.669999999998</v>
      </c>
      <c r="AB39" s="4">
        <f t="shared" si="5"/>
        <v>152.87178110303117</v>
      </c>
      <c r="AC39" s="4">
        <v>12127.67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-1.499867166195862E-14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47725.18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20</v>
      </c>
      <c r="X46" s="3"/>
      <c r="Y46" s="4">
        <f t="shared" si="10"/>
        <v>36.111111111111107</v>
      </c>
      <c r="Z46" s="4">
        <v>25665.54</v>
      </c>
      <c r="AA46" s="4">
        <f t="shared" si="11"/>
        <v>25665.54</v>
      </c>
      <c r="AB46" s="4">
        <f t="shared" si="5"/>
        <v>100</v>
      </c>
      <c r="AC46" s="4">
        <v>25665.54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15000.14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3</v>
      </c>
      <c r="X60" s="3"/>
      <c r="Y60" s="4">
        <f t="shared" si="10"/>
        <v>5.5555555555555554</v>
      </c>
      <c r="Z60" s="4">
        <v>1517.89</v>
      </c>
      <c r="AA60" s="4">
        <f t="shared" si="11"/>
        <v>6662.04</v>
      </c>
      <c r="AB60" s="4">
        <f t="shared" si="5"/>
        <v>438.90136966446846</v>
      </c>
      <c r="AC60" s="4">
        <v>6662.04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105739.17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26</v>
      </c>
      <c r="X63" s="3">
        <v>1</v>
      </c>
      <c r="Y63" s="4">
        <f t="shared" si="10"/>
        <v>10.869565217391305</v>
      </c>
      <c r="Z63" s="4">
        <v>63670.3</v>
      </c>
      <c r="AA63" s="4">
        <f t="shared" si="11"/>
        <v>73375.650000000009</v>
      </c>
      <c r="AB63" s="4">
        <f t="shared" si="5"/>
        <v>115.24313533939687</v>
      </c>
      <c r="AC63" s="4">
        <v>73375.649999999994</v>
      </c>
      <c r="AD63" s="4">
        <f t="shared" si="6"/>
        <v>99.999999999999972</v>
      </c>
      <c r="AE63" s="4">
        <f t="shared" si="12"/>
        <v>1.4551915228366852E-11</v>
      </c>
      <c r="AF63" s="4">
        <f t="shared" si="13"/>
        <v>1.9832076756208429E-14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42029.99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10</v>
      </c>
      <c r="X67" s="3"/>
      <c r="Y67" s="4">
        <f t="shared" si="10"/>
        <v>11.320754716981133</v>
      </c>
      <c r="Z67" s="4">
        <v>3810.16</v>
      </c>
      <c r="AA67" s="4">
        <f t="shared" si="11"/>
        <v>14723.24</v>
      </c>
      <c r="AB67" s="4">
        <f t="shared" si="5"/>
        <v>386.4205177735318</v>
      </c>
      <c r="AC67" s="4">
        <v>14723.24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23033.72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14</v>
      </c>
      <c r="X83" s="3"/>
      <c r="Y83" s="4">
        <f t="shared" si="21"/>
        <v>25</v>
      </c>
      <c r="Z83" s="4">
        <v>10260.39</v>
      </c>
      <c r="AA83" s="4">
        <f t="shared" si="22"/>
        <v>15648.22</v>
      </c>
      <c r="AB83" s="4">
        <f t="shared" si="18"/>
        <v>152.51096693205619</v>
      </c>
      <c r="AC83" s="4">
        <v>15648.22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55568.630000000005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6</v>
      </c>
      <c r="X85" s="3"/>
      <c r="Y85" s="4">
        <f t="shared" si="21"/>
        <v>9.2592592592592595</v>
      </c>
      <c r="Z85" s="4">
        <v>4141.58</v>
      </c>
      <c r="AA85" s="4">
        <f t="shared" si="22"/>
        <v>21711.33</v>
      </c>
      <c r="AB85" s="4">
        <f t="shared" si="18"/>
        <v>524.2281931050469</v>
      </c>
      <c r="AC85" s="4">
        <v>21711.33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21660.28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4</v>
      </c>
      <c r="W96" s="3">
        <v>5</v>
      </c>
      <c r="X96" s="3"/>
      <c r="Y96" s="4">
        <f t="shared" si="21"/>
        <v>14.814814814814813</v>
      </c>
      <c r="Z96" s="4">
        <v>9418.7999999999993</v>
      </c>
      <c r="AA96" s="4">
        <f t="shared" si="22"/>
        <v>12664.56</v>
      </c>
      <c r="AB96" s="4">
        <f t="shared" si="18"/>
        <v>134.4604408204867</v>
      </c>
      <c r="AC96" s="4">
        <v>12664.56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2878610.13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295</v>
      </c>
      <c r="W101" s="9">
        <f>SUM(W7:W100)</f>
        <v>615</v>
      </c>
      <c r="X101" s="9">
        <f>SUM(X7:X100)</f>
        <v>8</v>
      </c>
      <c r="Y101" s="4">
        <f>IF(H101=0,0,V101/H101)*100</f>
        <v>10.28232833739979</v>
      </c>
      <c r="Z101" s="10">
        <f>SUM(Z7:Z100)</f>
        <v>667704.4099999998</v>
      </c>
      <c r="AA101" s="10">
        <f>SUM(AA7:AA100)</f>
        <v>1216626.2699999998</v>
      </c>
      <c r="AB101" s="4">
        <f t="shared" si="18"/>
        <v>182.21030919954538</v>
      </c>
      <c r="AC101" s="10">
        <f>SUM(AC7:AC100)</f>
        <v>1216165.71</v>
      </c>
      <c r="AD101" s="4">
        <f t="shared" si="19"/>
        <v>99.962144496518249</v>
      </c>
      <c r="AE101" s="10">
        <f>SUM(AE7:AE100)</f>
        <v>460.56000000002399</v>
      </c>
      <c r="AF101" s="4">
        <f t="shared" si="24"/>
        <v>3.7855503481773752E-2</v>
      </c>
    </row>
  </sheetData>
  <sheetProtection algorithmName="SHA-512" hashValue="P5tuqSupNt0eoRDLdtAbO4hM+OcpBCrSY3I3468r2ylIAxRRxq9dHaPiOUgdTaVid89X1R2tgzZz0lGb40Js4g==" saltValue="xg5g0i+kqPt7ly8gf9ycvw==" spinCount="100000" sheet="1" objects="1" scenarios="1"/>
  <mergeCells count="35">
    <mergeCell ref="J4:J5"/>
    <mergeCell ref="K4:K5"/>
    <mergeCell ref="L4:L5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V3:Z3"/>
    <mergeCell ref="AA3:AF3"/>
    <mergeCell ref="AC4:AD4"/>
  </mergeCells>
  <pageMargins left="0" right="0" top="0" bottom="0" header="0" footer="0"/>
  <pageSetup paperSize="9" orientation="landscape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61" zoomScale="71" zoomScaleNormal="71" zoomScaleSheetLayoutView="130" workbookViewId="0">
      <selection activeCell="T79" sqref="T79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269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(гр."&amp;V6&amp;"/гр."&amp;'09.02.2015'!H6&amp;"*100)"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85614.53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4</v>
      </c>
      <c r="X7" s="3"/>
      <c r="Y7" s="4">
        <f>IF(H7=0,0,V7/H7)*100</f>
        <v>2.0618556701030926</v>
      </c>
      <c r="Z7" s="4">
        <v>1936.22</v>
      </c>
      <c r="AA7" s="4">
        <f>SUM(Z7, T7)</f>
        <v>25578.48</v>
      </c>
      <c r="AB7" s="4">
        <f t="shared" ref="AB7:AB70" si="5">IF(Z7=0,0,AA7/Z7)*100</f>
        <v>1321.0523597525075</v>
      </c>
      <c r="AC7" s="4">
        <v>17666.98</v>
      </c>
      <c r="AD7" s="4">
        <f t="shared" ref="AD7:AD70" si="6">IF(AA7=0,0,AC7/AA7)*100</f>
        <v>69.069702343532541</v>
      </c>
      <c r="AE7" s="4">
        <f>SUM(AA7, -AC7)</f>
        <v>7911.5</v>
      </c>
      <c r="AF7" s="4">
        <f>IF(AE7=0,0,AE7/AA7)*100</f>
        <v>30.93029765646747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13959.55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/>
      <c r="AD8" s="4">
        <f t="shared" si="6"/>
        <v>0</v>
      </c>
      <c r="AE8" s="4">
        <f t="shared" ref="AE8:AE71" si="12">SUM(AA8, -AC8)</f>
        <v>3488.94</v>
      </c>
      <c r="AF8" s="4">
        <f t="shared" ref="AF8:AF71" si="13">IF(AE8=0,0,AE8/AA8)*100</f>
        <v>100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26769.72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/>
      <c r="W9" s="3"/>
      <c r="X9" s="3"/>
      <c r="Y9" s="4">
        <f t="shared" si="10"/>
        <v>0</v>
      </c>
      <c r="Z9" s="4"/>
      <c r="AA9" s="4">
        <f t="shared" si="11"/>
        <v>7915.27</v>
      </c>
      <c r="AB9" s="4">
        <f t="shared" si="5"/>
        <v>0</v>
      </c>
      <c r="AC9" s="4">
        <v>3322.91</v>
      </c>
      <c r="AD9" s="4">
        <f t="shared" si="6"/>
        <v>41.981006333327855</v>
      </c>
      <c r="AE9" s="4">
        <f t="shared" si="12"/>
        <v>4592.3600000000006</v>
      </c>
      <c r="AF9" s="4">
        <f t="shared" si="13"/>
        <v>58.018993666672145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11141.16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/>
      <c r="AD10" s="4">
        <f t="shared" si="6"/>
        <v>0</v>
      </c>
      <c r="AE10" s="4">
        <f t="shared" si="12"/>
        <v>4266.26</v>
      </c>
      <c r="AF10" s="4">
        <f t="shared" si="13"/>
        <v>100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10289.99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2008.49</v>
      </c>
      <c r="AD11" s="4">
        <f t="shared" si="6"/>
        <v>63.82804952458433</v>
      </c>
      <c r="AE11" s="4">
        <f t="shared" si="12"/>
        <v>1138.2299999999998</v>
      </c>
      <c r="AF11" s="4">
        <f t="shared" si="13"/>
        <v>36.171950475415663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7879.63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2233.5100000000002</v>
      </c>
      <c r="AD12" s="4">
        <f t="shared" si="6"/>
        <v>47.042258860796821</v>
      </c>
      <c r="AE12" s="4">
        <f t="shared" si="12"/>
        <v>2514.37</v>
      </c>
      <c r="AF12" s="4">
        <f t="shared" si="13"/>
        <v>52.957741139203172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57550.46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/>
      <c r="X15" s="3"/>
      <c r="Y15" s="4">
        <f t="shared" si="10"/>
        <v>0</v>
      </c>
      <c r="Z15" s="4"/>
      <c r="AA15" s="4">
        <f t="shared" si="11"/>
        <v>14996.02</v>
      </c>
      <c r="AB15" s="4">
        <f t="shared" si="5"/>
        <v>0</v>
      </c>
      <c r="AC15" s="4"/>
      <c r="AD15" s="4">
        <f t="shared" si="6"/>
        <v>0</v>
      </c>
      <c r="AE15" s="4">
        <f t="shared" si="12"/>
        <v>14996.02</v>
      </c>
      <c r="AF15" s="4">
        <f t="shared" si="13"/>
        <v>100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57049.86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/>
      <c r="W16" s="3"/>
      <c r="X16" s="3"/>
      <c r="Y16" s="4">
        <f t="shared" si="10"/>
        <v>0</v>
      </c>
      <c r="Z16" s="4"/>
      <c r="AA16" s="4">
        <f t="shared" si="11"/>
        <v>12484.46</v>
      </c>
      <c r="AB16" s="4">
        <f t="shared" si="5"/>
        <v>0</v>
      </c>
      <c r="AC16" s="4">
        <v>6424.46</v>
      </c>
      <c r="AD16" s="4">
        <f t="shared" si="6"/>
        <v>51.459654642651756</v>
      </c>
      <c r="AE16" s="4">
        <f t="shared" si="12"/>
        <v>6059.9999999999991</v>
      </c>
      <c r="AF16" s="4">
        <f t="shared" si="13"/>
        <v>48.540345357348251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810.63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/>
      <c r="W17" s="3"/>
      <c r="X17" s="3"/>
      <c r="Y17" s="4">
        <f t="shared" si="10"/>
        <v>0</v>
      </c>
      <c r="Z17" s="4"/>
      <c r="AA17" s="4">
        <f t="shared" si="11"/>
        <v>810.63</v>
      </c>
      <c r="AB17" s="4">
        <f t="shared" si="5"/>
        <v>0</v>
      </c>
      <c r="AC17" s="4"/>
      <c r="AD17" s="4">
        <f t="shared" si="6"/>
        <v>0</v>
      </c>
      <c r="AE17" s="4">
        <f t="shared" si="12"/>
        <v>810.63</v>
      </c>
      <c r="AF17" s="4">
        <f t="shared" si="13"/>
        <v>100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29798.560000000001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1473.91</v>
      </c>
      <c r="AD18" s="4">
        <f t="shared" si="6"/>
        <v>40.830454619746639</v>
      </c>
      <c r="AE18" s="4">
        <f t="shared" si="12"/>
        <v>2135.92</v>
      </c>
      <c r="AF18" s="4">
        <f t="shared" si="13"/>
        <v>59.169545380253361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91097.400000000009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23804.83</v>
      </c>
      <c r="AD19" s="4">
        <f t="shared" si="6"/>
        <v>66.061805763305841</v>
      </c>
      <c r="AE19" s="4">
        <f t="shared" si="12"/>
        <v>12229.349999999999</v>
      </c>
      <c r="AF19" s="4">
        <f t="shared" si="13"/>
        <v>33.938194236694159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30910.07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/>
      <c r="W20" s="3"/>
      <c r="X20" s="3"/>
      <c r="Y20" s="4">
        <f t="shared" si="10"/>
        <v>0</v>
      </c>
      <c r="Z20" s="4"/>
      <c r="AA20" s="4">
        <f t="shared" si="11"/>
        <v>12066.79</v>
      </c>
      <c r="AB20" s="4">
        <f t="shared" si="5"/>
        <v>0</v>
      </c>
      <c r="AC20" s="4">
        <v>12066.79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58599.03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/>
      <c r="W22" s="3"/>
      <c r="X22" s="3"/>
      <c r="Y22" s="4">
        <f t="shared" si="10"/>
        <v>0</v>
      </c>
      <c r="Z22" s="4"/>
      <c r="AA22" s="4">
        <f t="shared" si="11"/>
        <v>14303.5</v>
      </c>
      <c r="AB22" s="4">
        <f t="shared" si="5"/>
        <v>0</v>
      </c>
      <c r="AC22" s="4">
        <v>14303.5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41319.199999999997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/>
      <c r="W23" s="3"/>
      <c r="X23" s="3"/>
      <c r="Y23" s="4">
        <f t="shared" si="10"/>
        <v>0</v>
      </c>
      <c r="Z23" s="4"/>
      <c r="AA23" s="4">
        <f t="shared" si="11"/>
        <v>18308.52</v>
      </c>
      <c r="AB23" s="4">
        <f t="shared" si="5"/>
        <v>0</v>
      </c>
      <c r="AC23" s="4">
        <v>7696.78</v>
      </c>
      <c r="AD23" s="4">
        <f t="shared" si="6"/>
        <v>42.039334692263495</v>
      </c>
      <c r="AE23" s="4">
        <f t="shared" si="12"/>
        <v>10611.740000000002</v>
      </c>
      <c r="AF23" s="4">
        <f t="shared" si="13"/>
        <v>57.960665307736512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/>
      <c r="X25" s="3"/>
      <c r="Y25" s="4">
        <f t="shared" si="10"/>
        <v>0</v>
      </c>
      <c r="Z25" s="4"/>
      <c r="AA25" s="4">
        <f t="shared" si="11"/>
        <v>573.63</v>
      </c>
      <c r="AB25" s="4">
        <f t="shared" si="5"/>
        <v>0</v>
      </c>
      <c r="AC25" s="4">
        <v>573.63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2493.88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2</v>
      </c>
      <c r="W26" s="3">
        <v>2</v>
      </c>
      <c r="X26" s="3"/>
      <c r="Y26" s="4">
        <f t="shared" si="10"/>
        <v>16.666666666666664</v>
      </c>
      <c r="Z26" s="4">
        <v>274.05</v>
      </c>
      <c r="AA26" s="4">
        <f t="shared" si="11"/>
        <v>1520.99</v>
      </c>
      <c r="AB26" s="4">
        <f t="shared" si="5"/>
        <v>555.00456121145771</v>
      </c>
      <c r="AC26" s="4">
        <v>1246.94</v>
      </c>
      <c r="AD26" s="4">
        <f t="shared" si="6"/>
        <v>81.982130060026691</v>
      </c>
      <c r="AE26" s="4">
        <f t="shared" si="12"/>
        <v>274.04999999999995</v>
      </c>
      <c r="AF26" s="4">
        <f t="shared" si="13"/>
        <v>18.017869939973306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26249.68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/>
      <c r="W27" s="3"/>
      <c r="X27" s="3"/>
      <c r="Y27" s="4">
        <f t="shared" si="10"/>
        <v>0</v>
      </c>
      <c r="Z27" s="4"/>
      <c r="AA27" s="4">
        <f t="shared" si="11"/>
        <v>4637.05</v>
      </c>
      <c r="AB27" s="4">
        <f t="shared" si="5"/>
        <v>0</v>
      </c>
      <c r="AC27" s="4">
        <v>4637.05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11454.599999999999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/>
      <c r="W30" s="3"/>
      <c r="X30" s="3"/>
      <c r="Y30" s="4">
        <f t="shared" si="10"/>
        <v>0</v>
      </c>
      <c r="Z30" s="4"/>
      <c r="AA30" s="4">
        <f t="shared" si="11"/>
        <v>5299.98</v>
      </c>
      <c r="AB30" s="4">
        <f t="shared" si="5"/>
        <v>0</v>
      </c>
      <c r="AC30" s="4">
        <v>5299.98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23365.65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807.06</v>
      </c>
      <c r="AD32" s="4">
        <f t="shared" si="6"/>
        <v>56.993347739502568</v>
      </c>
      <c r="AE32" s="4">
        <f t="shared" si="12"/>
        <v>609</v>
      </c>
      <c r="AF32" s="4">
        <f t="shared" si="13"/>
        <v>43.006652260497432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80696.759999999995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/>
      <c r="W33" s="3"/>
      <c r="X33" s="3"/>
      <c r="Y33" s="4">
        <f t="shared" si="10"/>
        <v>0</v>
      </c>
      <c r="Z33" s="4"/>
      <c r="AA33" s="4">
        <f t="shared" si="11"/>
        <v>19822.63</v>
      </c>
      <c r="AB33" s="4">
        <f t="shared" si="5"/>
        <v>0</v>
      </c>
      <c r="AC33" s="4">
        <v>19822.63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17374.939999999999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/>
      <c r="W34" s="3"/>
      <c r="X34" s="3"/>
      <c r="Y34" s="4">
        <f t="shared" si="10"/>
        <v>0</v>
      </c>
      <c r="Z34" s="4"/>
      <c r="AA34" s="4">
        <f t="shared" si="11"/>
        <v>2679.72</v>
      </c>
      <c r="AB34" s="4">
        <f t="shared" si="5"/>
        <v>0</v>
      </c>
      <c r="AC34" s="4">
        <v>2679.72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34345.42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/>
      <c r="W36" s="3"/>
      <c r="X36" s="3"/>
      <c r="Y36" s="4">
        <f t="shared" si="10"/>
        <v>0</v>
      </c>
      <c r="Z36" s="4"/>
      <c r="AA36" s="4">
        <f t="shared" si="11"/>
        <v>9510.69</v>
      </c>
      <c r="AB36" s="4">
        <f t="shared" si="5"/>
        <v>0</v>
      </c>
      <c r="AC36" s="4">
        <v>2208.61</v>
      </c>
      <c r="AD36" s="4">
        <f t="shared" si="6"/>
        <v>23.222395010246366</v>
      </c>
      <c r="AE36" s="4">
        <f t="shared" si="12"/>
        <v>7302.08</v>
      </c>
      <c r="AF36" s="4">
        <f t="shared" si="13"/>
        <v>76.777604989753627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18061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1</v>
      </c>
      <c r="X38" s="3"/>
      <c r="Y38" s="4">
        <f t="shared" si="10"/>
        <v>2.5</v>
      </c>
      <c r="Z38" s="4">
        <v>242.37</v>
      </c>
      <c r="AA38" s="4">
        <f t="shared" si="11"/>
        <v>6497.21</v>
      </c>
      <c r="AB38" s="4">
        <f t="shared" si="5"/>
        <v>2680.6989313858976</v>
      </c>
      <c r="AC38" s="4">
        <v>6254.84</v>
      </c>
      <c r="AD38" s="4">
        <f t="shared" si="6"/>
        <v>96.269629579465658</v>
      </c>
      <c r="AE38" s="4">
        <f t="shared" si="12"/>
        <v>242.36999999999989</v>
      </c>
      <c r="AF38" s="4">
        <f t="shared" si="13"/>
        <v>3.7303704205343506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17730.870000000003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/>
      <c r="W39" s="3"/>
      <c r="X39" s="3"/>
      <c r="Y39" s="4">
        <f t="shared" si="10"/>
        <v>0</v>
      </c>
      <c r="Z39" s="4"/>
      <c r="AA39" s="4">
        <f t="shared" si="11"/>
        <v>4194.4399999999996</v>
      </c>
      <c r="AB39" s="4">
        <f t="shared" si="5"/>
        <v>0</v>
      </c>
      <c r="AC39" s="4">
        <v>2064</v>
      </c>
      <c r="AD39" s="4">
        <f t="shared" si="6"/>
        <v>49.207999160793818</v>
      </c>
      <c r="AE39" s="4">
        <f t="shared" si="12"/>
        <v>2130.4399999999996</v>
      </c>
      <c r="AF39" s="4">
        <f t="shared" si="13"/>
        <v>50.792000839206189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23837.68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1</v>
      </c>
      <c r="W40" s="3">
        <v>2</v>
      </c>
      <c r="X40" s="3"/>
      <c r="Y40" s="4">
        <f t="shared" si="10"/>
        <v>3.125</v>
      </c>
      <c r="Z40" s="4">
        <v>1672.44</v>
      </c>
      <c r="AA40" s="4">
        <f t="shared" si="11"/>
        <v>4861.91</v>
      </c>
      <c r="AB40" s="4">
        <f t="shared" si="5"/>
        <v>290.70758891200876</v>
      </c>
      <c r="AC40" s="4">
        <v>3189.47</v>
      </c>
      <c r="AD40" s="4">
        <f t="shared" si="6"/>
        <v>65.601173201478417</v>
      </c>
      <c r="AE40" s="4">
        <f t="shared" si="12"/>
        <v>1672.44</v>
      </c>
      <c r="AF40" s="4">
        <f t="shared" si="13"/>
        <v>34.398826798521569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/>
      <c r="W41" s="3"/>
      <c r="X41" s="3"/>
      <c r="Y41" s="4">
        <f t="shared" si="10"/>
        <v>0</v>
      </c>
      <c r="Z41" s="4"/>
      <c r="AA41" s="4">
        <f t="shared" si="11"/>
        <v>0</v>
      </c>
      <c r="AB41" s="4">
        <f t="shared" si="5"/>
        <v>0</v>
      </c>
      <c r="AC41" s="4"/>
      <c r="AD41" s="4">
        <f t="shared" si="6"/>
        <v>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40993.660000000003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/>
      <c r="W42" s="3"/>
      <c r="X42" s="3"/>
      <c r="Y42" s="4">
        <f t="shared" si="10"/>
        <v>0</v>
      </c>
      <c r="Z42" s="4"/>
      <c r="AA42" s="4">
        <f t="shared" si="11"/>
        <v>10823.23</v>
      </c>
      <c r="AB42" s="4">
        <f t="shared" si="5"/>
        <v>0</v>
      </c>
      <c r="AC42" s="4">
        <v>6984.83</v>
      </c>
      <c r="AD42" s="4">
        <f t="shared" si="6"/>
        <v>64.535540684250449</v>
      </c>
      <c r="AE42" s="4">
        <f t="shared" si="12"/>
        <v>3838.3999999999996</v>
      </c>
      <c r="AF42" s="4">
        <f t="shared" si="13"/>
        <v>35.464459315749544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18248.509999999998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/>
      <c r="W43" s="3"/>
      <c r="X43" s="3"/>
      <c r="Y43" s="4">
        <f t="shared" si="10"/>
        <v>0</v>
      </c>
      <c r="Z43" s="4"/>
      <c r="AA43" s="4">
        <f t="shared" si="11"/>
        <v>8465.99</v>
      </c>
      <c r="AB43" s="4">
        <f t="shared" si="5"/>
        <v>0</v>
      </c>
      <c r="AC43" s="4">
        <v>1955.54</v>
      </c>
      <c r="AD43" s="4">
        <f t="shared" si="6"/>
        <v>23.098775217074436</v>
      </c>
      <c r="AE43" s="4">
        <f t="shared" si="12"/>
        <v>6510.45</v>
      </c>
      <c r="AF43" s="4">
        <f t="shared" si="13"/>
        <v>76.901224782925553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12993.76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/>
      <c r="W44" s="3"/>
      <c r="X44" s="3"/>
      <c r="Y44" s="4">
        <f t="shared" si="10"/>
        <v>0</v>
      </c>
      <c r="Z44" s="4"/>
      <c r="AA44" s="4">
        <f t="shared" si="11"/>
        <v>3013.49</v>
      </c>
      <c r="AB44" s="4">
        <f t="shared" si="5"/>
        <v>0</v>
      </c>
      <c r="AC44" s="4">
        <v>2565.3200000000002</v>
      </c>
      <c r="AD44" s="4">
        <f t="shared" si="6"/>
        <v>85.127874988800372</v>
      </c>
      <c r="AE44" s="4">
        <f t="shared" si="12"/>
        <v>448.16999999999962</v>
      </c>
      <c r="AF44" s="4">
        <f t="shared" si="13"/>
        <v>14.872125011199627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1123.94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/>
      <c r="AD45" s="4">
        <f t="shared" si="6"/>
        <v>0</v>
      </c>
      <c r="AE45" s="4">
        <f t="shared" si="12"/>
        <v>1123.94</v>
      </c>
      <c r="AF45" s="4">
        <f t="shared" si="13"/>
        <v>100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/>
      <c r="W46" s="3"/>
      <c r="X46" s="3"/>
      <c r="Y46" s="4">
        <f t="shared" si="10"/>
        <v>0</v>
      </c>
      <c r="Z46" s="4"/>
      <c r="AA46" s="4">
        <f t="shared" si="11"/>
        <v>0</v>
      </c>
      <c r="AB46" s="4">
        <f t="shared" si="5"/>
        <v>0</v>
      </c>
      <c r="AC46" s="4"/>
      <c r="AD46" s="4">
        <f t="shared" si="6"/>
        <v>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14457.08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/>
      <c r="W47" s="3"/>
      <c r="X47" s="3"/>
      <c r="Y47" s="4">
        <f t="shared" si="10"/>
        <v>0</v>
      </c>
      <c r="Z47" s="4"/>
      <c r="AA47" s="4">
        <f t="shared" si="11"/>
        <v>4919.43</v>
      </c>
      <c r="AB47" s="4">
        <f t="shared" si="5"/>
        <v>0</v>
      </c>
      <c r="AC47" s="4">
        <v>4919.43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14980.080000000002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6585.63</v>
      </c>
      <c r="AD48" s="4">
        <f t="shared" si="6"/>
        <v>79.886628852023122</v>
      </c>
      <c r="AE48" s="4">
        <f t="shared" si="12"/>
        <v>1658.0899999999992</v>
      </c>
      <c r="AF48" s="4">
        <f t="shared" si="13"/>
        <v>20.113371147976878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/>
      <c r="AD49" s="4">
        <f t="shared" si="6"/>
        <v>0</v>
      </c>
      <c r="AE49" s="4">
        <f t="shared" si="12"/>
        <v>814.23</v>
      </c>
      <c r="AF49" s="4">
        <f t="shared" si="13"/>
        <v>100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39710.800000000003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/>
      <c r="W50" s="3"/>
      <c r="X50" s="3"/>
      <c r="Y50" s="4">
        <f t="shared" si="10"/>
        <v>0</v>
      </c>
      <c r="Z50" s="4"/>
      <c r="AA50" s="4">
        <f t="shared" si="11"/>
        <v>6839.11</v>
      </c>
      <c r="AB50" s="4">
        <f t="shared" si="5"/>
        <v>0</v>
      </c>
      <c r="AC50" s="4"/>
      <c r="AD50" s="4">
        <f t="shared" si="6"/>
        <v>0</v>
      </c>
      <c r="AE50" s="4">
        <f t="shared" si="12"/>
        <v>6839.11</v>
      </c>
      <c r="AF50" s="4">
        <f t="shared" si="13"/>
        <v>100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23841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0"/>
        <v>3.3333333333333335</v>
      </c>
      <c r="Z51" s="4">
        <v>653.96</v>
      </c>
      <c r="AA51" s="4">
        <f t="shared" si="11"/>
        <v>848.66000000000008</v>
      </c>
      <c r="AB51" s="4">
        <f t="shared" si="5"/>
        <v>129.77246314759313</v>
      </c>
      <c r="AC51" s="4">
        <v>194.7</v>
      </c>
      <c r="AD51" s="4">
        <f t="shared" si="6"/>
        <v>22.942049819715784</v>
      </c>
      <c r="AE51" s="4">
        <f t="shared" si="12"/>
        <v>653.96</v>
      </c>
      <c r="AF51" s="4">
        <f t="shared" si="13"/>
        <v>77.057950180284209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/>
      <c r="W52" s="3"/>
      <c r="X52" s="3"/>
      <c r="Y52" s="4">
        <f t="shared" si="10"/>
        <v>0</v>
      </c>
      <c r="Z52" s="4"/>
      <c r="AA52" s="4">
        <f t="shared" si="11"/>
        <v>5394.9</v>
      </c>
      <c r="AB52" s="4">
        <f t="shared" si="5"/>
        <v>0</v>
      </c>
      <c r="AC52" s="4">
        <v>5394.9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10191.74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/>
      <c r="W54" s="3"/>
      <c r="X54" s="3"/>
      <c r="Y54" s="4">
        <f t="shared" si="10"/>
        <v>0</v>
      </c>
      <c r="Z54" s="4"/>
      <c r="AA54" s="4">
        <f t="shared" si="11"/>
        <v>5511.23</v>
      </c>
      <c r="AB54" s="4">
        <f t="shared" si="5"/>
        <v>0</v>
      </c>
      <c r="AC54" s="4"/>
      <c r="AD54" s="4">
        <f t="shared" si="6"/>
        <v>0</v>
      </c>
      <c r="AE54" s="4">
        <f t="shared" si="12"/>
        <v>5511.23</v>
      </c>
      <c r="AF54" s="4">
        <f t="shared" si="13"/>
        <v>100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26988.41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/>
      <c r="W55" s="3"/>
      <c r="X55" s="3"/>
      <c r="Y55" s="4">
        <f t="shared" si="10"/>
        <v>0</v>
      </c>
      <c r="Z55" s="4"/>
      <c r="AA55" s="4">
        <f t="shared" si="11"/>
        <v>8720.0400000000009</v>
      </c>
      <c r="AB55" s="4">
        <f t="shared" si="5"/>
        <v>0</v>
      </c>
      <c r="AC55" s="4">
        <v>4449.2700000000004</v>
      </c>
      <c r="AD55" s="4">
        <f t="shared" si="6"/>
        <v>51.023504479337255</v>
      </c>
      <c r="AE55" s="4">
        <f t="shared" si="12"/>
        <v>4270.7700000000004</v>
      </c>
      <c r="AF55" s="4">
        <f t="shared" si="13"/>
        <v>48.976495520662752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11210.23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/>
      <c r="AD56" s="4">
        <f t="shared" si="6"/>
        <v>0</v>
      </c>
      <c r="AE56" s="4">
        <f t="shared" si="12"/>
        <v>3394.56</v>
      </c>
      <c r="AF56" s="4">
        <f t="shared" si="13"/>
        <v>100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28573.260000000002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1">
        <f t="shared" si="9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/>
      <c r="W57" s="3"/>
      <c r="X57" s="3"/>
      <c r="Y57" s="4">
        <f t="shared" si="10"/>
        <v>0</v>
      </c>
      <c r="Z57" s="4"/>
      <c r="AA57" s="4">
        <f t="shared" si="11"/>
        <v>14954.73</v>
      </c>
      <c r="AB57" s="4">
        <f t="shared" si="5"/>
        <v>0</v>
      </c>
      <c r="AC57" s="4">
        <v>13618.53</v>
      </c>
      <c r="AD57" s="4">
        <f t="shared" si="6"/>
        <v>91.065034273437234</v>
      </c>
      <c r="AE57" s="4">
        <f t="shared" si="12"/>
        <v>1336.1999999999989</v>
      </c>
      <c r="AF57" s="4">
        <f t="shared" si="13"/>
        <v>8.9349657265627584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58897.11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/>
      <c r="W58" s="3"/>
      <c r="X58" s="3"/>
      <c r="Y58" s="4">
        <f t="shared" si="10"/>
        <v>0</v>
      </c>
      <c r="Z58" s="4"/>
      <c r="AA58" s="4">
        <f t="shared" si="11"/>
        <v>24488.37</v>
      </c>
      <c r="AB58" s="4">
        <f t="shared" si="5"/>
        <v>0</v>
      </c>
      <c r="AC58" s="4">
        <v>12029.92</v>
      </c>
      <c r="AD58" s="4">
        <f t="shared" si="6"/>
        <v>49.12503363841693</v>
      </c>
      <c r="AE58" s="4">
        <f t="shared" si="12"/>
        <v>12458.449999999999</v>
      </c>
      <c r="AF58" s="4">
        <f t="shared" si="13"/>
        <v>50.874966361583063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24888.54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/>
      <c r="W59" s="3"/>
      <c r="X59" s="3"/>
      <c r="Y59" s="4">
        <f t="shared" si="10"/>
        <v>0</v>
      </c>
      <c r="Z59" s="4"/>
      <c r="AA59" s="4">
        <f t="shared" si="11"/>
        <v>9846.31</v>
      </c>
      <c r="AB59" s="4">
        <f t="shared" si="5"/>
        <v>0</v>
      </c>
      <c r="AC59" s="4">
        <v>8684.89</v>
      </c>
      <c r="AD59" s="4">
        <f t="shared" si="6"/>
        <v>88.204515194016835</v>
      </c>
      <c r="AE59" s="4">
        <f t="shared" si="12"/>
        <v>1161.42</v>
      </c>
      <c r="AF59" s="4">
        <f t="shared" si="13"/>
        <v>11.795484805983158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704.16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/>
      <c r="AD61" s="4">
        <f t="shared" si="6"/>
        <v>0</v>
      </c>
      <c r="AE61" s="4">
        <f t="shared" si="12"/>
        <v>704.16</v>
      </c>
      <c r="AF61" s="4">
        <f t="shared" si="13"/>
        <v>100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42068.87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2</v>
      </c>
      <c r="W63" s="3">
        <v>6</v>
      </c>
      <c r="X63" s="3"/>
      <c r="Y63" s="4">
        <f t="shared" si="10"/>
        <v>4.3478260869565215</v>
      </c>
      <c r="Z63" s="4">
        <v>9501.8700000000008</v>
      </c>
      <c r="AA63" s="4">
        <f t="shared" si="11"/>
        <v>19207.22</v>
      </c>
      <c r="AB63" s="4">
        <f t="shared" si="5"/>
        <v>202.14147320474814</v>
      </c>
      <c r="AC63" s="4">
        <v>9705.35</v>
      </c>
      <c r="AD63" s="4">
        <f t="shared" si="6"/>
        <v>50.529696645323995</v>
      </c>
      <c r="AE63" s="4">
        <f t="shared" si="12"/>
        <v>9501.8700000000008</v>
      </c>
      <c r="AF63" s="4">
        <f t="shared" si="13"/>
        <v>49.470303354676005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19443.25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/>
      <c r="W64" s="3"/>
      <c r="X64" s="3"/>
      <c r="Y64" s="4">
        <f t="shared" si="10"/>
        <v>0</v>
      </c>
      <c r="Z64" s="4"/>
      <c r="AA64" s="4">
        <f t="shared" si="11"/>
        <v>4141.8500000000004</v>
      </c>
      <c r="AB64" s="4">
        <f t="shared" si="5"/>
        <v>0</v>
      </c>
      <c r="AC64" s="4">
        <v>4141.8500000000004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14857.009999999998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/>
      <c r="X65" s="3"/>
      <c r="Y65" s="4">
        <f t="shared" si="10"/>
        <v>0</v>
      </c>
      <c r="Z65" s="4"/>
      <c r="AA65" s="4">
        <f t="shared" si="11"/>
        <v>4008.04</v>
      </c>
      <c r="AB65" s="4">
        <f t="shared" si="5"/>
        <v>0</v>
      </c>
      <c r="AC65" s="4">
        <v>4008.04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/>
      <c r="W68" s="3"/>
      <c r="X68" s="3"/>
      <c r="Y68" s="4">
        <f t="shared" si="10"/>
        <v>0</v>
      </c>
      <c r="Z68" s="4"/>
      <c r="AA68" s="4">
        <f t="shared" si="11"/>
        <v>0</v>
      </c>
      <c r="AB68" s="4">
        <f t="shared" si="5"/>
        <v>0</v>
      </c>
      <c r="AC68" s="4"/>
      <c r="AD68" s="4">
        <f t="shared" si="6"/>
        <v>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27849.83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/>
      <c r="W69" s="3"/>
      <c r="X69" s="3"/>
      <c r="Y69" s="4">
        <f t="shared" si="10"/>
        <v>0</v>
      </c>
      <c r="Z69" s="4"/>
      <c r="AA69" s="4">
        <f t="shared" si="11"/>
        <v>11038.53</v>
      </c>
      <c r="AB69" s="4">
        <f t="shared" si="5"/>
        <v>0</v>
      </c>
      <c r="AC69" s="4">
        <v>2465.63</v>
      </c>
      <c r="AD69" s="4">
        <f t="shared" si="6"/>
        <v>22.336579236546893</v>
      </c>
      <c r="AE69" s="4">
        <f t="shared" si="12"/>
        <v>8572.9000000000015</v>
      </c>
      <c r="AF69" s="4">
        <f t="shared" si="13"/>
        <v>77.663420763453118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28595.54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/>
      <c r="W70" s="3"/>
      <c r="X70" s="3"/>
      <c r="Y70" s="4">
        <f t="shared" si="10"/>
        <v>0</v>
      </c>
      <c r="Z70" s="4"/>
      <c r="AA70" s="4">
        <f t="shared" si="11"/>
        <v>5658.91</v>
      </c>
      <c r="AB70" s="4">
        <f t="shared" si="5"/>
        <v>0</v>
      </c>
      <c r="AC70" s="4">
        <v>5658.91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0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16301.73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/>
      <c r="W73" s="3"/>
      <c r="X73" s="3"/>
      <c r="Y73" s="4">
        <f t="shared" si="21"/>
        <v>0</v>
      </c>
      <c r="Z73" s="4"/>
      <c r="AA73" s="4">
        <f t="shared" si="22"/>
        <v>3108.72</v>
      </c>
      <c r="AB73" s="4">
        <f t="shared" si="18"/>
        <v>0</v>
      </c>
      <c r="AC73" s="4">
        <v>3108.72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39160.53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3</v>
      </c>
      <c r="X75" s="3"/>
      <c r="Y75" s="4">
        <f t="shared" si="21"/>
        <v>1.5625</v>
      </c>
      <c r="Z75" s="4">
        <v>1539.03</v>
      </c>
      <c r="AA75" s="4">
        <f t="shared" si="22"/>
        <v>10534.820000000002</v>
      </c>
      <c r="AB75" s="4">
        <f t="shared" si="18"/>
        <v>684.51037341702249</v>
      </c>
      <c r="AC75" s="4">
        <v>4517.13</v>
      </c>
      <c r="AD75" s="4">
        <f t="shared" si="19"/>
        <v>42.87809378802865</v>
      </c>
      <c r="AE75" s="4">
        <f t="shared" si="23"/>
        <v>6017.6900000000014</v>
      </c>
      <c r="AF75" s="4">
        <f t="shared" si="24"/>
        <v>57.12190621197135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6125.32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/>
      <c r="W77" s="3"/>
      <c r="X77" s="3"/>
      <c r="Y77" s="4">
        <f t="shared" si="21"/>
        <v>0</v>
      </c>
      <c r="Z77" s="4"/>
      <c r="AA77" s="4">
        <f t="shared" si="22"/>
        <v>4239.58</v>
      </c>
      <c r="AB77" s="4">
        <f t="shared" si="18"/>
        <v>0</v>
      </c>
      <c r="AC77" s="4">
        <v>399.17</v>
      </c>
      <c r="AD77" s="4">
        <f t="shared" si="19"/>
        <v>9.4153194420202002</v>
      </c>
      <c r="AE77" s="4">
        <f t="shared" si="23"/>
        <v>3840.41</v>
      </c>
      <c r="AF77" s="4">
        <f t="shared" si="24"/>
        <v>90.584680557979809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36282.129999999997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4983.71</v>
      </c>
      <c r="AD78" s="4">
        <f t="shared" si="19"/>
        <v>33.888288616639549</v>
      </c>
      <c r="AE78" s="4">
        <f t="shared" si="23"/>
        <v>9722.5799999999981</v>
      </c>
      <c r="AF78" s="4">
        <f t="shared" si="24"/>
        <v>66.111711383360444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11469.25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8163.9500000000007</v>
      </c>
      <c r="S79" s="4">
        <f t="shared" si="16"/>
        <v>90.91136866767927</v>
      </c>
      <c r="T79" s="1">
        <v>816.17</v>
      </c>
      <c r="U79" s="4">
        <f t="shared" si="17"/>
        <v>9.0886313323207251</v>
      </c>
      <c r="V79" s="3"/>
      <c r="W79" s="3">
        <v>2</v>
      </c>
      <c r="X79" s="3"/>
      <c r="Y79" s="4">
        <f t="shared" si="21"/>
        <v>0</v>
      </c>
      <c r="Z79" s="4">
        <v>4675.1099999999997</v>
      </c>
      <c r="AA79" s="4">
        <f t="shared" si="22"/>
        <v>5491.28</v>
      </c>
      <c r="AB79" s="4">
        <f t="shared" si="18"/>
        <v>117.45777104709836</v>
      </c>
      <c r="AC79" s="4">
        <v>2489.13</v>
      </c>
      <c r="AD79" s="4">
        <f t="shared" si="19"/>
        <v>45.328775804548307</v>
      </c>
      <c r="AE79" s="4">
        <f t="shared" si="23"/>
        <v>3002.1499999999996</v>
      </c>
      <c r="AF79" s="4">
        <f t="shared" si="24"/>
        <v>54.671224195451693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/>
      <c r="W80" s="3"/>
      <c r="X80" s="3"/>
      <c r="Y80" s="4">
        <f t="shared" si="21"/>
        <v>0</v>
      </c>
      <c r="Z80" s="4"/>
      <c r="AA80" s="4">
        <f t="shared" si="22"/>
        <v>0</v>
      </c>
      <c r="AB80" s="4">
        <f t="shared" si="18"/>
        <v>0</v>
      </c>
      <c r="AC80" s="4"/>
      <c r="AD80" s="4">
        <f t="shared" si="19"/>
        <v>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14990.84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/>
      <c r="W82" s="3"/>
      <c r="X82" s="3"/>
      <c r="Y82" s="4">
        <f t="shared" si="21"/>
        <v>0</v>
      </c>
      <c r="Z82" s="4"/>
      <c r="AA82" s="4">
        <f t="shared" si="22"/>
        <v>3566.12</v>
      </c>
      <c r="AB82" s="4">
        <f t="shared" si="18"/>
        <v>0</v>
      </c>
      <c r="AC82" s="4"/>
      <c r="AD82" s="4">
        <f t="shared" si="19"/>
        <v>0</v>
      </c>
      <c r="AE82" s="4">
        <f t="shared" si="23"/>
        <v>3566.12</v>
      </c>
      <c r="AF82" s="4">
        <f t="shared" si="24"/>
        <v>100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12773.33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/>
      <c r="W83" s="3"/>
      <c r="X83" s="3"/>
      <c r="Y83" s="4">
        <f t="shared" si="21"/>
        <v>0</v>
      </c>
      <c r="Z83" s="4"/>
      <c r="AA83" s="4">
        <f t="shared" si="22"/>
        <v>5387.83</v>
      </c>
      <c r="AB83" s="4">
        <f t="shared" si="18"/>
        <v>0</v>
      </c>
      <c r="AC83" s="4">
        <v>5387.83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53312.83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/>
      <c r="W84" s="3"/>
      <c r="X84" s="3"/>
      <c r="Y84" s="4">
        <f t="shared" si="21"/>
        <v>0</v>
      </c>
      <c r="Z84" s="4"/>
      <c r="AA84" s="4">
        <f t="shared" si="22"/>
        <v>29888</v>
      </c>
      <c r="AB84" s="4">
        <f t="shared" si="18"/>
        <v>0</v>
      </c>
      <c r="AC84" s="4"/>
      <c r="AD84" s="4">
        <f t="shared" si="19"/>
        <v>0</v>
      </c>
      <c r="AE84" s="4">
        <f t="shared" si="23"/>
        <v>29888</v>
      </c>
      <c r="AF84" s="4">
        <f t="shared" si="24"/>
        <v>100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33857.300000000003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/>
      <c r="W85" s="3"/>
      <c r="X85" s="3"/>
      <c r="Y85" s="4">
        <f t="shared" si="21"/>
        <v>0</v>
      </c>
      <c r="Z85" s="4"/>
      <c r="AA85" s="4">
        <f t="shared" si="22"/>
        <v>17569.75</v>
      </c>
      <c r="AB85" s="4">
        <f t="shared" si="18"/>
        <v>0</v>
      </c>
      <c r="AC85" s="4"/>
      <c r="AD85" s="4">
        <f t="shared" si="19"/>
        <v>0</v>
      </c>
      <c r="AE85" s="4">
        <f t="shared" si="23"/>
        <v>17569.75</v>
      </c>
      <c r="AF85" s="4">
        <f t="shared" si="24"/>
        <v>100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56081.72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4</v>
      </c>
      <c r="W86" s="3">
        <v>4</v>
      </c>
      <c r="X86" s="3"/>
      <c r="Y86" s="4">
        <f t="shared" si="21"/>
        <v>5.5555555555555554</v>
      </c>
      <c r="Z86" s="4">
        <v>1677.8</v>
      </c>
      <c r="AA86" s="4">
        <f t="shared" si="22"/>
        <v>9384.06</v>
      </c>
      <c r="AB86" s="4">
        <f t="shared" si="18"/>
        <v>559.30742639170342</v>
      </c>
      <c r="AC86" s="4">
        <v>7706.26</v>
      </c>
      <c r="AD86" s="4">
        <f t="shared" si="19"/>
        <v>82.12074517852615</v>
      </c>
      <c r="AE86" s="4">
        <f t="shared" si="23"/>
        <v>1677.7999999999993</v>
      </c>
      <c r="AF86" s="4">
        <f t="shared" si="24"/>
        <v>17.879254821473857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1</v>
      </c>
      <c r="W87" s="3">
        <v>2</v>
      </c>
      <c r="X87" s="3"/>
      <c r="Y87" s="4">
        <f t="shared" si="21"/>
        <v>3.5714285714285712</v>
      </c>
      <c r="Z87" s="4">
        <v>505.48</v>
      </c>
      <c r="AA87" s="4">
        <f t="shared" si="22"/>
        <v>505.48</v>
      </c>
      <c r="AB87" s="4">
        <f t="shared" si="18"/>
        <v>100</v>
      </c>
      <c r="AC87" s="4"/>
      <c r="AD87" s="4">
        <f t="shared" si="19"/>
        <v>0</v>
      </c>
      <c r="AE87" s="4">
        <f t="shared" si="23"/>
        <v>505.48</v>
      </c>
      <c r="AF87" s="4">
        <f t="shared" si="24"/>
        <v>100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33140.729999999996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/>
      <c r="W90" s="3"/>
      <c r="X90" s="3"/>
      <c r="Y90" s="4">
        <f t="shared" si="21"/>
        <v>0</v>
      </c>
      <c r="Z90" s="4"/>
      <c r="AA90" s="4">
        <f t="shared" si="22"/>
        <v>7021.97</v>
      </c>
      <c r="AB90" s="4">
        <f t="shared" si="18"/>
        <v>0</v>
      </c>
      <c r="AC90" s="4">
        <v>7021.97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23492.69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/>
      <c r="W91" s="3"/>
      <c r="X91" s="3"/>
      <c r="Y91" s="4">
        <f t="shared" si="21"/>
        <v>0</v>
      </c>
      <c r="Z91" s="4"/>
      <c r="AA91" s="4">
        <f t="shared" si="22"/>
        <v>6677.57</v>
      </c>
      <c r="AB91" s="4">
        <f t="shared" si="18"/>
        <v>0</v>
      </c>
      <c r="AC91" s="4">
        <v>2569.1799999999998</v>
      </c>
      <c r="AD91" s="4">
        <f t="shared" si="19"/>
        <v>38.474774506294956</v>
      </c>
      <c r="AE91" s="4">
        <f t="shared" si="23"/>
        <v>4108.3899999999994</v>
      </c>
      <c r="AF91" s="4">
        <f t="shared" si="24"/>
        <v>61.525225493705037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6339.95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2</v>
      </c>
      <c r="X92" s="3"/>
      <c r="Y92" s="4">
        <f t="shared" si="21"/>
        <v>4.7619047619047619</v>
      </c>
      <c r="Z92" s="4">
        <v>780.31</v>
      </c>
      <c r="AA92" s="4">
        <f t="shared" si="22"/>
        <v>780.31</v>
      </c>
      <c r="AB92" s="4">
        <f t="shared" si="18"/>
        <v>100</v>
      </c>
      <c r="AC92" s="4"/>
      <c r="AD92" s="4">
        <f t="shared" si="19"/>
        <v>0</v>
      </c>
      <c r="AE92" s="4">
        <f t="shared" si="23"/>
        <v>780.31</v>
      </c>
      <c r="AF92" s="4">
        <f t="shared" si="24"/>
        <v>100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16852.86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/>
      <c r="X93" s="3"/>
      <c r="Y93" s="4">
        <f t="shared" si="21"/>
        <v>0</v>
      </c>
      <c r="Z93" s="4"/>
      <c r="AA93" s="4">
        <f t="shared" si="22"/>
        <v>1206.3699999999999</v>
      </c>
      <c r="AB93" s="4">
        <f t="shared" si="18"/>
        <v>0</v>
      </c>
      <c r="AC93" s="4">
        <v>1206.3699999999999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13082.849999999999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2</v>
      </c>
      <c r="X94" s="3"/>
      <c r="Y94" s="4">
        <f t="shared" si="21"/>
        <v>4.2553191489361701</v>
      </c>
      <c r="Z94" s="4">
        <v>1529.81</v>
      </c>
      <c r="AA94" s="4">
        <f t="shared" si="22"/>
        <v>3884.93</v>
      </c>
      <c r="AB94" s="4">
        <f t="shared" si="18"/>
        <v>253.94852955595795</v>
      </c>
      <c r="AC94" s="4">
        <v>2355.12</v>
      </c>
      <c r="AD94" s="4">
        <f t="shared" si="19"/>
        <v>60.621941708087398</v>
      </c>
      <c r="AE94" s="4">
        <f t="shared" si="23"/>
        <v>1529.81</v>
      </c>
      <c r="AF94" s="4">
        <f t="shared" si="24"/>
        <v>39.378058291912595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/>
      <c r="W95" s="3"/>
      <c r="X95" s="3"/>
      <c r="Y95" s="4">
        <f t="shared" si="21"/>
        <v>0</v>
      </c>
      <c r="Z95" s="4"/>
      <c r="AA95" s="4">
        <f t="shared" si="22"/>
        <v>4678.1899999999996</v>
      </c>
      <c r="AB95" s="4">
        <f t="shared" si="18"/>
        <v>0</v>
      </c>
      <c r="AC95" s="4">
        <v>4678.1899999999996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8995.7199999999993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5748.9599999999991</v>
      </c>
      <c r="S96" s="4">
        <f t="shared" si="16"/>
        <v>63.907725007003322</v>
      </c>
      <c r="T96" s="1">
        <v>3246.76</v>
      </c>
      <c r="U96" s="4">
        <f t="shared" si="17"/>
        <v>36.092274992996678</v>
      </c>
      <c r="V96" s="3"/>
      <c r="W96" s="3"/>
      <c r="X96" s="3"/>
      <c r="Y96" s="4">
        <f t="shared" si="21"/>
        <v>0</v>
      </c>
      <c r="Z96" s="4"/>
      <c r="AA96" s="4">
        <f t="shared" si="22"/>
        <v>3246.76</v>
      </c>
      <c r="AB96" s="4">
        <f t="shared" si="18"/>
        <v>0</v>
      </c>
      <c r="AC96" s="4"/>
      <c r="AD96" s="4">
        <f t="shared" si="19"/>
        <v>0</v>
      </c>
      <c r="AE96" s="4">
        <f t="shared" si="23"/>
        <v>3246.76</v>
      </c>
      <c r="AF96" s="4">
        <f t="shared" si="24"/>
        <v>100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7816.46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/>
      <c r="AD98" s="4">
        <f t="shared" si="19"/>
        <v>0</v>
      </c>
      <c r="AE98" s="4">
        <f t="shared" si="23"/>
        <v>2760.3</v>
      </c>
      <c r="AF98" s="4">
        <f t="shared" si="24"/>
        <v>100</v>
      </c>
    </row>
    <row r="99" spans="1:32" ht="39.7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3144.95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/>
      <c r="W99" s="3"/>
      <c r="X99" s="3"/>
      <c r="Y99" s="4">
        <f t="shared" si="21"/>
        <v>0</v>
      </c>
      <c r="Z99" s="4"/>
      <c r="AA99" s="4">
        <f t="shared" si="22"/>
        <v>1432.56</v>
      </c>
      <c r="AB99" s="4">
        <f t="shared" si="18"/>
        <v>0</v>
      </c>
      <c r="AC99" s="4">
        <v>1103.3900000000001</v>
      </c>
      <c r="AD99" s="4">
        <f t="shared" si="19"/>
        <v>77.022253867202778</v>
      </c>
      <c r="AE99" s="4">
        <f t="shared" si="23"/>
        <v>329.16999999999985</v>
      </c>
      <c r="AF99" s="4">
        <f t="shared" si="24"/>
        <v>22.977746132797218</v>
      </c>
    </row>
    <row r="100" spans="1:32" ht="36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19481.829999999998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/>
      <c r="W100" s="3"/>
      <c r="X100" s="3"/>
      <c r="Y100" s="4">
        <f t="shared" si="21"/>
        <v>0</v>
      </c>
      <c r="Z100" s="4"/>
      <c r="AA100" s="4">
        <f t="shared" si="22"/>
        <v>4975.84</v>
      </c>
      <c r="AB100" s="4">
        <f t="shared" si="18"/>
        <v>0</v>
      </c>
      <c r="AC100" s="4">
        <v>3905.61</v>
      </c>
      <c r="AD100" s="4">
        <f t="shared" si="19"/>
        <v>78.491470786842015</v>
      </c>
      <c r="AE100" s="4">
        <f t="shared" si="23"/>
        <v>1070.23</v>
      </c>
      <c r="AF100" s="4">
        <f t="shared" si="24"/>
        <v>21.508529213157978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2000702.4800000004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1114691.6799999995</v>
      </c>
      <c r="S101" s="4">
        <f>IF(P101=0,0,R101/P101)*100</f>
        <v>67.051365242033171</v>
      </c>
      <c r="T101" s="10">
        <f>SUM(T7:T100)</f>
        <v>547752.73999999987</v>
      </c>
      <c r="U101" s="4">
        <f>IF(P101=0,0,T101/P101)*100</f>
        <v>32.948634757966829</v>
      </c>
      <c r="V101" s="9">
        <f>SUM(V7:V100)</f>
        <v>21</v>
      </c>
      <c r="W101" s="9">
        <f>SUM(W7:W100)</f>
        <v>37</v>
      </c>
      <c r="X101" s="9">
        <f>SUM(X7:X100)</f>
        <v>0</v>
      </c>
      <c r="Y101" s="4">
        <f>IF(H101=0,0,V101/H101)*100</f>
        <v>0.73196235622168004</v>
      </c>
      <c r="Z101" s="10">
        <f>SUM(Z7:Z100)</f>
        <v>32388.300000000003</v>
      </c>
      <c r="AA101" s="10">
        <f>SUM(AA7:AA100)</f>
        <v>580141.03999999992</v>
      </c>
      <c r="AB101" s="4">
        <f t="shared" si="18"/>
        <v>1791.2055896728134</v>
      </c>
      <c r="AC101" s="10">
        <f>SUM(AC7:AC100)</f>
        <v>338258.06</v>
      </c>
      <c r="AD101" s="4">
        <f t="shared" si="19"/>
        <v>58.306176718682067</v>
      </c>
      <c r="AE101" s="10">
        <f>SUM(AE7:AE100)</f>
        <v>241882.97999999998</v>
      </c>
      <c r="AF101" s="10">
        <f>SUM(AF7:AF100)</f>
        <v>3308.2941617411429</v>
      </c>
    </row>
  </sheetData>
  <sheetProtection algorithmName="SHA-512" hashValue="AmgaqOeSWEb2w6VDLa6GCfIxHIZE3KqXLLiNJC6Y38mNuM0zXFkqrJiC/1X98nQb8elgf91CF3bEvou2uDLkzg==" saltValue="tkdjBar/RvshHuujSmfjbA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4" zoomScaleNormal="100" zoomScaleSheetLayoutView="130" workbookViewId="0">
      <selection activeCell="F2" sqref="F2:F5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311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(гр."&amp;V6&amp;"/гр."&amp;'21.12.2015'!H6&amp;"*100)"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121259.97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22</v>
      </c>
      <c r="X7" s="3"/>
      <c r="Y7" s="4">
        <f>IF(H7=0,0,V7/H7)*100</f>
        <v>5.1546391752577314</v>
      </c>
      <c r="Z7" s="4">
        <v>29670.16</v>
      </c>
      <c r="AA7" s="4">
        <f>SUM(Z7, T7)</f>
        <v>53312.42</v>
      </c>
      <c r="AB7" s="4">
        <f t="shared" ref="AB7:AB70" si="5">IF(Z7=0,0,AA7/Z7)*100</f>
        <v>179.68362826489644</v>
      </c>
      <c r="AC7" s="4">
        <v>53312.42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86258.65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6</v>
      </c>
      <c r="W15" s="3">
        <v>12</v>
      </c>
      <c r="X15" s="3">
        <v>1</v>
      </c>
      <c r="Y15" s="4">
        <f t="shared" si="10"/>
        <v>7.1428571428571423</v>
      </c>
      <c r="Z15" s="4">
        <v>13712.17</v>
      </c>
      <c r="AA15" s="4">
        <f t="shared" si="11"/>
        <v>28708.190000000002</v>
      </c>
      <c r="AB15" s="4">
        <f t="shared" si="5"/>
        <v>209.36285066477444</v>
      </c>
      <c r="AC15" s="4">
        <v>28708.19</v>
      </c>
      <c r="AD15" s="4">
        <f t="shared" si="6"/>
        <v>99.999999999999986</v>
      </c>
      <c r="AE15" s="4">
        <f t="shared" si="12"/>
        <v>3.637978807091713E-12</v>
      </c>
      <c r="AF15" s="4">
        <f t="shared" si="13"/>
        <v>1.2672268112659534E-14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119598.84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23</v>
      </c>
      <c r="X19" s="3"/>
      <c r="Y19" s="4">
        <f t="shared" si="10"/>
        <v>12.711864406779661</v>
      </c>
      <c r="Z19" s="4">
        <v>16272.09</v>
      </c>
      <c r="AA19" s="4">
        <f t="shared" si="11"/>
        <v>52306.270000000004</v>
      </c>
      <c r="AB19" s="4">
        <f t="shared" si="5"/>
        <v>321.44776731200483</v>
      </c>
      <c r="AC19" s="4">
        <v>52306.27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1.391029720563792E-14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35644.43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3</v>
      </c>
      <c r="X25" s="3"/>
      <c r="Y25" s="4">
        <f t="shared" si="10"/>
        <v>0</v>
      </c>
      <c r="Z25" s="4">
        <v>16665.34</v>
      </c>
      <c r="AA25" s="4">
        <f t="shared" si="11"/>
        <v>17238.97</v>
      </c>
      <c r="AB25" s="4">
        <f t="shared" si="5"/>
        <v>103.44205398749742</v>
      </c>
      <c r="AC25" s="4">
        <v>17238.97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106990.78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23</v>
      </c>
      <c r="X33" s="3"/>
      <c r="Y33" s="4">
        <f t="shared" si="10"/>
        <v>9.4594594594594597</v>
      </c>
      <c r="Z33" s="4">
        <v>26294.02</v>
      </c>
      <c r="AA33" s="4">
        <f t="shared" si="11"/>
        <v>46116.65</v>
      </c>
      <c r="AB33" s="4">
        <f t="shared" si="5"/>
        <v>175.38835826549155</v>
      </c>
      <c r="AC33" s="4">
        <v>46116.65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9</v>
      </c>
      <c r="X35" s="3"/>
      <c r="Y35" s="4">
        <f t="shared" si="10"/>
        <v>12.5</v>
      </c>
      <c r="Z35" s="4">
        <v>4818.3599999999997</v>
      </c>
      <c r="AA35" s="4">
        <f t="shared" si="11"/>
        <v>4818.3599999999997</v>
      </c>
      <c r="AB35" s="4">
        <f>IF(Z35=0,0,AA35/Z35)*100</f>
        <v>100</v>
      </c>
      <c r="AC35" s="4">
        <v>4357.8</v>
      </c>
      <c r="AD35" s="4">
        <f t="shared" si="6"/>
        <v>90.441561029063848</v>
      </c>
      <c r="AE35" s="4">
        <f t="shared" si="12"/>
        <v>460.55999999999949</v>
      </c>
      <c r="AF35" s="4">
        <f t="shared" si="13"/>
        <v>9.5584389709361588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28988.92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10</v>
      </c>
      <c r="X37" s="3"/>
      <c r="Y37" s="4">
        <f t="shared" si="10"/>
        <v>17.142857142857142</v>
      </c>
      <c r="Z37" s="4">
        <v>19020.5</v>
      </c>
      <c r="AA37" s="4">
        <f t="shared" si="11"/>
        <v>19020.5</v>
      </c>
      <c r="AB37" s="4">
        <f t="shared" si="5"/>
        <v>100</v>
      </c>
      <c r="AC37" s="4">
        <v>19020.5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27794.54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11</v>
      </c>
      <c r="X39" s="3"/>
      <c r="Y39" s="4">
        <f t="shared" si="10"/>
        <v>11.111111111111111</v>
      </c>
      <c r="Z39" s="4">
        <v>7933.23</v>
      </c>
      <c r="AA39" s="4">
        <f t="shared" si="11"/>
        <v>12127.669999999998</v>
      </c>
      <c r="AB39" s="4">
        <f t="shared" si="5"/>
        <v>152.87178110303117</v>
      </c>
      <c r="AC39" s="4">
        <v>12127.67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-1.499867166195862E-14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47725.18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20</v>
      </c>
      <c r="X46" s="3"/>
      <c r="Y46" s="4">
        <f t="shared" si="10"/>
        <v>36.111111111111107</v>
      </c>
      <c r="Z46" s="4">
        <v>25665.54</v>
      </c>
      <c r="AA46" s="4">
        <f t="shared" si="11"/>
        <v>25665.54</v>
      </c>
      <c r="AB46" s="4">
        <f t="shared" si="5"/>
        <v>100</v>
      </c>
      <c r="AC46" s="4">
        <v>25665.54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15000.14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3</v>
      </c>
      <c r="X60" s="3"/>
      <c r="Y60" s="4">
        <f t="shared" si="10"/>
        <v>5.5555555555555554</v>
      </c>
      <c r="Z60" s="4">
        <v>1517.89</v>
      </c>
      <c r="AA60" s="4">
        <f t="shared" si="11"/>
        <v>6662.04</v>
      </c>
      <c r="AB60" s="4">
        <f t="shared" si="5"/>
        <v>438.90136966446846</v>
      </c>
      <c r="AC60" s="4">
        <v>6662.04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105739.17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26</v>
      </c>
      <c r="X63" s="3">
        <v>1</v>
      </c>
      <c r="Y63" s="4">
        <f t="shared" si="10"/>
        <v>10.869565217391305</v>
      </c>
      <c r="Z63" s="4">
        <v>63670.3</v>
      </c>
      <c r="AA63" s="4">
        <f t="shared" si="11"/>
        <v>73375.650000000009</v>
      </c>
      <c r="AB63" s="4">
        <f t="shared" si="5"/>
        <v>115.24313533939687</v>
      </c>
      <c r="AC63" s="4">
        <v>73375.649999999994</v>
      </c>
      <c r="AD63" s="4">
        <f t="shared" si="6"/>
        <v>99.999999999999972</v>
      </c>
      <c r="AE63" s="4">
        <f t="shared" si="12"/>
        <v>1.4551915228366852E-11</v>
      </c>
      <c r="AF63" s="4">
        <f t="shared" si="13"/>
        <v>1.9832076756208429E-14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42029.99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10</v>
      </c>
      <c r="X67" s="3"/>
      <c r="Y67" s="4">
        <f t="shared" si="10"/>
        <v>11.320754716981133</v>
      </c>
      <c r="Z67" s="4">
        <v>3810.16</v>
      </c>
      <c r="AA67" s="4">
        <f t="shared" si="11"/>
        <v>14723.24</v>
      </c>
      <c r="AB67" s="4">
        <f t="shared" si="5"/>
        <v>386.4205177735318</v>
      </c>
      <c r="AC67" s="4">
        <v>14723.24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23033.72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14</v>
      </c>
      <c r="X83" s="3"/>
      <c r="Y83" s="4">
        <f t="shared" si="21"/>
        <v>25</v>
      </c>
      <c r="Z83" s="4">
        <v>10260.39</v>
      </c>
      <c r="AA83" s="4">
        <f t="shared" si="22"/>
        <v>15648.22</v>
      </c>
      <c r="AB83" s="4">
        <f t="shared" si="18"/>
        <v>152.51096693205619</v>
      </c>
      <c r="AC83" s="4">
        <v>15648.22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55568.630000000005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6</v>
      </c>
      <c r="X85" s="3"/>
      <c r="Y85" s="4">
        <f t="shared" si="21"/>
        <v>9.2592592592592595</v>
      </c>
      <c r="Z85" s="4">
        <v>4141.58</v>
      </c>
      <c r="AA85" s="4">
        <f t="shared" si="22"/>
        <v>21711.33</v>
      </c>
      <c r="AB85" s="4">
        <f t="shared" si="18"/>
        <v>524.2281931050469</v>
      </c>
      <c r="AC85" s="4">
        <v>21711.33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21660.28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4</v>
      </c>
      <c r="W96" s="3">
        <v>5</v>
      </c>
      <c r="X96" s="3"/>
      <c r="Y96" s="4">
        <f t="shared" si="21"/>
        <v>14.814814814814813</v>
      </c>
      <c r="Z96" s="4">
        <v>9418.7999999999993</v>
      </c>
      <c r="AA96" s="4">
        <f t="shared" si="22"/>
        <v>12664.56</v>
      </c>
      <c r="AB96" s="4">
        <f t="shared" si="18"/>
        <v>134.4604408204867</v>
      </c>
      <c r="AC96" s="4">
        <v>12664.56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2878610.13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295</v>
      </c>
      <c r="W101" s="9">
        <f>SUM(W7:W100)</f>
        <v>615</v>
      </c>
      <c r="X101" s="9">
        <f>SUM(X7:X100)</f>
        <v>8</v>
      </c>
      <c r="Y101" s="4">
        <f>IF(H101=0,0,V101/H101)*100</f>
        <v>10.28232833739979</v>
      </c>
      <c r="Z101" s="10">
        <f>SUM(Z7:Z100)</f>
        <v>667704.4099999998</v>
      </c>
      <c r="AA101" s="10">
        <f>SUM(AA7:AA100)</f>
        <v>1216626.2699999998</v>
      </c>
      <c r="AB101" s="4">
        <f t="shared" si="18"/>
        <v>182.21030919954538</v>
      </c>
      <c r="AC101" s="10">
        <f>SUM(AC7:AC100)</f>
        <v>1216165.71</v>
      </c>
      <c r="AD101" s="4">
        <f t="shared" si="19"/>
        <v>99.962144496518249</v>
      </c>
      <c r="AE101" s="10">
        <f>SUM(AE7:AE100)</f>
        <v>460.56000000002399</v>
      </c>
      <c r="AF101" s="4">
        <f t="shared" si="24"/>
        <v>3.7855503481773752E-2</v>
      </c>
    </row>
  </sheetData>
  <sheetProtection algorithmName="SHA-512" hashValue="2VFBGGBoRpXt0sD+1Zt4A+RjkYQmjQ+CPlBuUgVXzphRnWRYc26XNMEqM7DfC5V+BoiNWY5CvcT5BdghjiV9VA==" saltValue="3zrQKg0XPfbkonT8XH3Bng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P3:U3"/>
    <mergeCell ref="V3:Z3"/>
    <mergeCell ref="AA3:AF3"/>
    <mergeCell ref="AC4:AD4"/>
    <mergeCell ref="AE4:AF4"/>
    <mergeCell ref="Z4:Z5"/>
    <mergeCell ref="AA4:AB4"/>
    <mergeCell ref="I4:I5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</mergeCells>
  <pageMargins left="0" right="0" top="0" bottom="0" header="0" footer="0"/>
  <pageSetup paperSize="9" orientation="landscape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Normal="100" zoomScaleSheetLayoutView="130" workbookViewId="0">
      <selection activeCell="K2" sqref="K2:U2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312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(гр."&amp;V6&amp;"/гр."&amp;'28.12.2015'!H6&amp;"*100)"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121259.97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22</v>
      </c>
      <c r="X7" s="3"/>
      <c r="Y7" s="4">
        <f>IF(H7=0,0,V7/H7)*100</f>
        <v>5.1546391752577314</v>
      </c>
      <c r="Z7" s="4">
        <v>29670.16</v>
      </c>
      <c r="AA7" s="4">
        <f>SUM(Z7, T7)</f>
        <v>53312.42</v>
      </c>
      <c r="AB7" s="4">
        <f t="shared" ref="AB7:AB70" si="5">IF(Z7=0,0,AA7/Z7)*100</f>
        <v>179.68362826489644</v>
      </c>
      <c r="AC7" s="4">
        <v>53312.42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86258.65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6</v>
      </c>
      <c r="W15" s="3">
        <v>12</v>
      </c>
      <c r="X15" s="3">
        <v>1</v>
      </c>
      <c r="Y15" s="4">
        <f t="shared" si="10"/>
        <v>7.1428571428571423</v>
      </c>
      <c r="Z15" s="4">
        <v>13712.17</v>
      </c>
      <c r="AA15" s="4">
        <f t="shared" si="11"/>
        <v>28708.190000000002</v>
      </c>
      <c r="AB15" s="4">
        <f t="shared" si="5"/>
        <v>209.36285066477444</v>
      </c>
      <c r="AC15" s="4">
        <v>28708.19</v>
      </c>
      <c r="AD15" s="4">
        <f t="shared" si="6"/>
        <v>99.999999999999986</v>
      </c>
      <c r="AE15" s="4">
        <f t="shared" si="12"/>
        <v>3.637978807091713E-12</v>
      </c>
      <c r="AF15" s="4">
        <f t="shared" si="13"/>
        <v>1.2672268112659534E-14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119598.84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23</v>
      </c>
      <c r="X19" s="3"/>
      <c r="Y19" s="4">
        <f t="shared" si="10"/>
        <v>12.711864406779661</v>
      </c>
      <c r="Z19" s="4">
        <v>16272.09</v>
      </c>
      <c r="AA19" s="4">
        <f t="shared" si="11"/>
        <v>52306.270000000004</v>
      </c>
      <c r="AB19" s="4">
        <f t="shared" si="5"/>
        <v>321.44776731200483</v>
      </c>
      <c r="AC19" s="4">
        <v>52306.27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1.391029720563792E-14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35644.43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3</v>
      </c>
      <c r="X25" s="3"/>
      <c r="Y25" s="4">
        <f t="shared" si="10"/>
        <v>0</v>
      </c>
      <c r="Z25" s="4">
        <v>16665.34</v>
      </c>
      <c r="AA25" s="4">
        <f t="shared" si="11"/>
        <v>17238.97</v>
      </c>
      <c r="AB25" s="4">
        <f t="shared" si="5"/>
        <v>103.44205398749742</v>
      </c>
      <c r="AC25" s="4">
        <v>17238.97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106990.78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23</v>
      </c>
      <c r="X33" s="3"/>
      <c r="Y33" s="4">
        <f t="shared" si="10"/>
        <v>9.4594594594594597</v>
      </c>
      <c r="Z33" s="4">
        <v>26294.02</v>
      </c>
      <c r="AA33" s="4">
        <f t="shared" si="11"/>
        <v>46116.65</v>
      </c>
      <c r="AB33" s="4">
        <f t="shared" si="5"/>
        <v>175.38835826549155</v>
      </c>
      <c r="AC33" s="4">
        <v>46116.65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9</v>
      </c>
      <c r="X35" s="3"/>
      <c r="Y35" s="4">
        <f t="shared" si="10"/>
        <v>12.5</v>
      </c>
      <c r="Z35" s="4">
        <v>4818.3599999999997</v>
      </c>
      <c r="AA35" s="4">
        <f t="shared" si="11"/>
        <v>4818.3599999999997</v>
      </c>
      <c r="AB35" s="4">
        <f>IF(Z35=0,0,AA35/Z35)*100</f>
        <v>100</v>
      </c>
      <c r="AC35" s="4">
        <v>4357.8</v>
      </c>
      <c r="AD35" s="4">
        <f t="shared" si="6"/>
        <v>90.441561029063848</v>
      </c>
      <c r="AE35" s="4">
        <f t="shared" si="12"/>
        <v>460.55999999999949</v>
      </c>
      <c r="AF35" s="4">
        <f t="shared" si="13"/>
        <v>9.5584389709361588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28988.92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10</v>
      </c>
      <c r="X37" s="3"/>
      <c r="Y37" s="4">
        <f t="shared" si="10"/>
        <v>17.142857142857142</v>
      </c>
      <c r="Z37" s="4">
        <v>19020.5</v>
      </c>
      <c r="AA37" s="4">
        <f t="shared" si="11"/>
        <v>19020.5</v>
      </c>
      <c r="AB37" s="4">
        <f t="shared" si="5"/>
        <v>100</v>
      </c>
      <c r="AC37" s="4">
        <v>19020.5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27794.54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11</v>
      </c>
      <c r="X39" s="3"/>
      <c r="Y39" s="4">
        <f t="shared" si="10"/>
        <v>11.111111111111111</v>
      </c>
      <c r="Z39" s="4">
        <v>7933.23</v>
      </c>
      <c r="AA39" s="4">
        <f t="shared" si="11"/>
        <v>12127.669999999998</v>
      </c>
      <c r="AB39" s="4">
        <f t="shared" si="5"/>
        <v>152.87178110303117</v>
      </c>
      <c r="AC39" s="4">
        <v>12127.67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-1.499867166195862E-14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47725.18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20</v>
      </c>
      <c r="X46" s="3"/>
      <c r="Y46" s="4">
        <f t="shared" si="10"/>
        <v>36.111111111111107</v>
      </c>
      <c r="Z46" s="4">
        <v>25665.54</v>
      </c>
      <c r="AA46" s="4">
        <f t="shared" si="11"/>
        <v>25665.54</v>
      </c>
      <c r="AB46" s="4">
        <f t="shared" si="5"/>
        <v>100</v>
      </c>
      <c r="AC46" s="4">
        <v>25665.54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15000.14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3</v>
      </c>
      <c r="X60" s="3"/>
      <c r="Y60" s="4">
        <f t="shared" si="10"/>
        <v>5.5555555555555554</v>
      </c>
      <c r="Z60" s="4">
        <v>1517.89</v>
      </c>
      <c r="AA60" s="4">
        <f t="shared" si="11"/>
        <v>6662.04</v>
      </c>
      <c r="AB60" s="4">
        <f t="shared" si="5"/>
        <v>438.90136966446846</v>
      </c>
      <c r="AC60" s="4">
        <v>6662.04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105739.17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26</v>
      </c>
      <c r="X63" s="3">
        <v>1</v>
      </c>
      <c r="Y63" s="4">
        <f t="shared" si="10"/>
        <v>10.869565217391305</v>
      </c>
      <c r="Z63" s="4">
        <v>63670.3</v>
      </c>
      <c r="AA63" s="4">
        <f t="shared" si="11"/>
        <v>73375.650000000009</v>
      </c>
      <c r="AB63" s="4">
        <f t="shared" si="5"/>
        <v>115.24313533939687</v>
      </c>
      <c r="AC63" s="4">
        <v>73375.649999999994</v>
      </c>
      <c r="AD63" s="4">
        <f t="shared" si="6"/>
        <v>99.999999999999972</v>
      </c>
      <c r="AE63" s="4">
        <f t="shared" si="12"/>
        <v>1.4551915228366852E-11</v>
      </c>
      <c r="AF63" s="4">
        <f t="shared" si="13"/>
        <v>1.9832076756208429E-14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42029.99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10</v>
      </c>
      <c r="X67" s="3"/>
      <c r="Y67" s="4">
        <f t="shared" si="10"/>
        <v>11.320754716981133</v>
      </c>
      <c r="Z67" s="4">
        <v>3810.16</v>
      </c>
      <c r="AA67" s="4">
        <f t="shared" si="11"/>
        <v>14723.24</v>
      </c>
      <c r="AB67" s="4">
        <f t="shared" si="5"/>
        <v>386.4205177735318</v>
      </c>
      <c r="AC67" s="4">
        <v>14723.24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23033.72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14</v>
      </c>
      <c r="X83" s="3"/>
      <c r="Y83" s="4">
        <f t="shared" si="21"/>
        <v>25</v>
      </c>
      <c r="Z83" s="4">
        <v>10260.39</v>
      </c>
      <c r="AA83" s="4">
        <f t="shared" si="22"/>
        <v>15648.22</v>
      </c>
      <c r="AB83" s="4">
        <f t="shared" si="18"/>
        <v>152.51096693205619</v>
      </c>
      <c r="AC83" s="4">
        <v>15648.22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55568.630000000005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6</v>
      </c>
      <c r="X85" s="3"/>
      <c r="Y85" s="4">
        <f t="shared" si="21"/>
        <v>9.2592592592592595</v>
      </c>
      <c r="Z85" s="4">
        <v>4141.58</v>
      </c>
      <c r="AA85" s="4">
        <f t="shared" si="22"/>
        <v>21711.33</v>
      </c>
      <c r="AB85" s="4">
        <f t="shared" si="18"/>
        <v>524.2281931050469</v>
      </c>
      <c r="AC85" s="4">
        <v>21711.33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21660.28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4</v>
      </c>
      <c r="W96" s="3">
        <v>5</v>
      </c>
      <c r="X96" s="3"/>
      <c r="Y96" s="4">
        <f t="shared" si="21"/>
        <v>14.814814814814813</v>
      </c>
      <c r="Z96" s="4">
        <v>9418.7999999999993</v>
      </c>
      <c r="AA96" s="4">
        <f t="shared" si="22"/>
        <v>12664.56</v>
      </c>
      <c r="AB96" s="4">
        <f t="shared" si="18"/>
        <v>134.4604408204867</v>
      </c>
      <c r="AC96" s="4">
        <v>12664.56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2878610.13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295</v>
      </c>
      <c r="W101" s="9">
        <f>SUM(W7:W100)</f>
        <v>615</v>
      </c>
      <c r="X101" s="9">
        <f>SUM(X7:X100)</f>
        <v>8</v>
      </c>
      <c r="Y101" s="4">
        <f>IF(H101=0,0,V101/H101)*100</f>
        <v>10.28232833739979</v>
      </c>
      <c r="Z101" s="10">
        <f>SUM(Z7:Z100)</f>
        <v>667704.4099999998</v>
      </c>
      <c r="AA101" s="10">
        <f>SUM(AA7:AA100)</f>
        <v>1216626.2699999998</v>
      </c>
      <c r="AB101" s="4">
        <f t="shared" si="18"/>
        <v>182.21030919954538</v>
      </c>
      <c r="AC101" s="10">
        <f>SUM(AC7:AC100)</f>
        <v>1216165.71</v>
      </c>
      <c r="AD101" s="4">
        <f t="shared" si="19"/>
        <v>99.962144496518249</v>
      </c>
      <c r="AE101" s="10">
        <f>SUM(AE7:AE100)</f>
        <v>460.56000000002399</v>
      </c>
      <c r="AF101" s="4">
        <f t="shared" si="24"/>
        <v>3.7855503481773752E-2</v>
      </c>
    </row>
  </sheetData>
  <sheetProtection algorithmName="SHA-512" hashValue="+f996lS3f4pce8mEqDAgJYdmnf6fXuImIzriH18hK+QNlEZ3ixoyfeeynaliEEj+Nq22WuPlxIX5/KfJRyC90Q==" saltValue="cZE0Zutmfe8uPpwfN5UIPA==" spinCount="100000" sheet="1" objects="1" scenarios="1"/>
  <mergeCells count="35">
    <mergeCell ref="I4:I5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V3:Z3"/>
    <mergeCell ref="AA3:AF3"/>
    <mergeCell ref="AC4:AD4"/>
    <mergeCell ref="AE4:AF4"/>
    <mergeCell ref="A101:F101"/>
    <mergeCell ref="V4:V5"/>
    <mergeCell ref="W4:W5"/>
    <mergeCell ref="X4:X5"/>
    <mergeCell ref="Y4:Y5"/>
    <mergeCell ref="Z4:Z5"/>
    <mergeCell ref="AA4:AB4"/>
    <mergeCell ref="M4:M5"/>
    <mergeCell ref="N4:N5"/>
    <mergeCell ref="O4:O5"/>
    <mergeCell ref="P4:Q4"/>
    <mergeCell ref="R4:S4"/>
    <mergeCell ref="T4:U4"/>
    <mergeCell ref="H4:H5"/>
  </mergeCells>
  <pageMargins left="0" right="0" top="0" bottom="0" header="0" footer="0"/>
  <pageSetup paperSize="9" orientation="landscape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abSelected="1" zoomScaleNormal="100" zoomScaleSheetLayoutView="130" workbookViewId="0">
      <selection activeCell="J4" sqref="J4:J5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5" width="9.7109375" style="5"/>
    <col min="26" max="26" width="11" style="5" customWidth="1"/>
    <col min="27" max="27" width="11.140625" style="5" customWidth="1"/>
    <col min="28" max="28" width="9.7109375" style="5"/>
    <col min="29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313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(гр."&amp;V6&amp;"/гр."&amp;'04.01.2016'!H6&amp;"*100)"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121259.97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5</v>
      </c>
      <c r="W7" s="3">
        <v>22</v>
      </c>
      <c r="X7" s="3"/>
      <c r="Y7" s="4">
        <f>IF(H7=0,0,V7/H7)*100</f>
        <v>5.1546391752577314</v>
      </c>
      <c r="Z7" s="4">
        <v>29670.16</v>
      </c>
      <c r="AA7" s="4">
        <f>SUM(Z7, T7)</f>
        <v>53312.42</v>
      </c>
      <c r="AB7" s="4">
        <f t="shared" ref="AB7:AB70" si="5">IF(Z7=0,0,AA7/Z7)*100</f>
        <v>179.68362826489644</v>
      </c>
      <c r="AC7" s="4">
        <v>53312.42</v>
      </c>
      <c r="AD7" s="4">
        <f t="shared" ref="AD7:AD70" si="6">IF(AA7=0,0,AC7/AA7)*100</f>
        <v>100</v>
      </c>
      <c r="AE7" s="4">
        <f>SUM(AA7, -AC7)</f>
        <v>0</v>
      </c>
      <c r="AF7" s="4">
        <f>IF(AE7=0,0,AE7/AA7)*100</f>
        <v>0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18487.900000000001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>
        <v>2</v>
      </c>
      <c r="X8" s="3"/>
      <c r="Y8" s="4">
        <f t="shared" ref="Y8:Y71" si="10">IF(H8=0,0,V8/H8)*100</f>
        <v>0</v>
      </c>
      <c r="Z8" s="4">
        <v>1039.4100000000001</v>
      </c>
      <c r="AA8" s="4">
        <f t="shared" ref="AA8:AA71" si="11">SUM(Z8, T8)</f>
        <v>4528.3500000000004</v>
      </c>
      <c r="AB8" s="4">
        <f t="shared" si="5"/>
        <v>435.66542557797209</v>
      </c>
      <c r="AC8" s="4">
        <v>4528.3500000000004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37393.01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3</v>
      </c>
      <c r="W9" s="3">
        <v>9</v>
      </c>
      <c r="X9" s="3">
        <v>1</v>
      </c>
      <c r="Y9" s="4">
        <f t="shared" si="10"/>
        <v>6.25</v>
      </c>
      <c r="Z9" s="4">
        <v>6030.93</v>
      </c>
      <c r="AA9" s="4">
        <f t="shared" si="11"/>
        <v>13946.2</v>
      </c>
      <c r="AB9" s="4">
        <f t="shared" si="5"/>
        <v>231.24460074980141</v>
      </c>
      <c r="AC9" s="4">
        <v>13946.2</v>
      </c>
      <c r="AD9" s="4">
        <f t="shared" si="6"/>
        <v>100</v>
      </c>
      <c r="AE9" s="4">
        <f t="shared" si="12"/>
        <v>0</v>
      </c>
      <c r="AF9" s="4">
        <f t="shared" si="13"/>
        <v>0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19651.39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>
        <v>1</v>
      </c>
      <c r="X10" s="3"/>
      <c r="Y10" s="4">
        <f t="shared" si="10"/>
        <v>0</v>
      </c>
      <c r="Z10" s="4">
        <v>4243.97</v>
      </c>
      <c r="AA10" s="4">
        <f t="shared" si="11"/>
        <v>8510.23</v>
      </c>
      <c r="AB10" s="4">
        <f t="shared" si="5"/>
        <v>200.52521577673735</v>
      </c>
      <c r="AC10" s="4">
        <v>8510.23</v>
      </c>
      <c r="AD10" s="4">
        <f t="shared" si="6"/>
        <v>100</v>
      </c>
      <c r="AE10" s="4">
        <f t="shared" si="12"/>
        <v>0</v>
      </c>
      <c r="AF10" s="4">
        <f t="shared" si="13"/>
        <v>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276</v>
      </c>
      <c r="F11" s="22" t="s">
        <v>161</v>
      </c>
      <c r="G11" s="4">
        <f t="shared" si="7"/>
        <v>12422.279999999999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>
        <v>1</v>
      </c>
      <c r="W11" s="3">
        <v>3</v>
      </c>
      <c r="X11" s="3"/>
      <c r="Y11" s="4">
        <f t="shared" si="10"/>
        <v>5</v>
      </c>
      <c r="Z11" s="4">
        <v>994.06</v>
      </c>
      <c r="AA11" s="4">
        <f t="shared" si="11"/>
        <v>4140.78</v>
      </c>
      <c r="AB11" s="4">
        <f t="shared" si="5"/>
        <v>416.55232078546567</v>
      </c>
      <c r="AC11" s="4">
        <v>4140.78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13</v>
      </c>
      <c r="L12" s="13"/>
      <c r="M12" s="33"/>
      <c r="N12" s="4">
        <f t="shared" si="1"/>
        <v>86.666666666666671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24989.23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>
        <v>2</v>
      </c>
      <c r="X13" s="3"/>
      <c r="Y13" s="4">
        <f t="shared" si="10"/>
        <v>0</v>
      </c>
      <c r="Z13" s="4">
        <v>4745.4399999999996</v>
      </c>
      <c r="AA13" s="4">
        <f t="shared" si="11"/>
        <v>8615.48</v>
      </c>
      <c r="AB13" s="4">
        <f t="shared" si="5"/>
        <v>181.5528170201288</v>
      </c>
      <c r="AC13" s="4">
        <v>8615.48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15</v>
      </c>
      <c r="L14" s="13"/>
      <c r="M14" s="33"/>
      <c r="N14" s="4">
        <f t="shared" si="1"/>
        <v>93.75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86258.65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>
        <v>6</v>
      </c>
      <c r="W15" s="3">
        <v>12</v>
      </c>
      <c r="X15" s="3">
        <v>1</v>
      </c>
      <c r="Y15" s="4">
        <f t="shared" si="10"/>
        <v>7.1428571428571423</v>
      </c>
      <c r="Z15" s="4">
        <v>13712.17</v>
      </c>
      <c r="AA15" s="4">
        <f t="shared" si="11"/>
        <v>28708.190000000002</v>
      </c>
      <c r="AB15" s="4">
        <f t="shared" si="5"/>
        <v>209.36285066477444</v>
      </c>
      <c r="AC15" s="4">
        <v>28708.19</v>
      </c>
      <c r="AD15" s="4">
        <f t="shared" si="6"/>
        <v>99.999999999999986</v>
      </c>
      <c r="AE15" s="4">
        <f t="shared" si="12"/>
        <v>3.637978807091713E-12</v>
      </c>
      <c r="AF15" s="4">
        <f t="shared" si="13"/>
        <v>1.2672268112659534E-14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84244.57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21</v>
      </c>
      <c r="X16" s="3"/>
      <c r="Y16" s="4">
        <f t="shared" si="10"/>
        <v>3.8461538461538463</v>
      </c>
      <c r="Z16" s="4">
        <v>21134.71</v>
      </c>
      <c r="AA16" s="4">
        <f t="shared" si="11"/>
        <v>33619.17</v>
      </c>
      <c r="AB16" s="4">
        <f t="shared" si="5"/>
        <v>159.07088386829059</v>
      </c>
      <c r="AC16" s="4">
        <v>33619.17</v>
      </c>
      <c r="AD16" s="4">
        <f t="shared" si="6"/>
        <v>100</v>
      </c>
      <c r="AE16" s="4">
        <f t="shared" si="12"/>
        <v>0</v>
      </c>
      <c r="AF16" s="4">
        <f t="shared" si="13"/>
        <v>0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2436.71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>
        <v>1</v>
      </c>
      <c r="W17" s="3">
        <v>2</v>
      </c>
      <c r="X17" s="3"/>
      <c r="Y17" s="4">
        <f t="shared" si="10"/>
        <v>33.333333333333329</v>
      </c>
      <c r="Z17" s="4">
        <v>815.45</v>
      </c>
      <c r="AA17" s="4">
        <f t="shared" si="11"/>
        <v>1626.08</v>
      </c>
      <c r="AB17" s="4">
        <f t="shared" si="5"/>
        <v>199.40891532282788</v>
      </c>
      <c r="AC17" s="4">
        <v>1626.08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32341.460000000003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>
        <v>1</v>
      </c>
      <c r="X18" s="3">
        <v>1</v>
      </c>
      <c r="Y18" s="4">
        <f t="shared" si="10"/>
        <v>0</v>
      </c>
      <c r="Z18" s="4">
        <v>406.98</v>
      </c>
      <c r="AA18" s="4">
        <f t="shared" si="11"/>
        <v>4016.81</v>
      </c>
      <c r="AB18" s="4">
        <f t="shared" si="5"/>
        <v>986.9797041623666</v>
      </c>
      <c r="AC18" s="4">
        <v>4016.81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119598.84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>
        <v>15</v>
      </c>
      <c r="W19" s="3">
        <v>23</v>
      </c>
      <c r="X19" s="3"/>
      <c r="Y19" s="4">
        <f t="shared" si="10"/>
        <v>12.711864406779661</v>
      </c>
      <c r="Z19" s="4">
        <v>16272.09</v>
      </c>
      <c r="AA19" s="4">
        <f t="shared" si="11"/>
        <v>52306.270000000004</v>
      </c>
      <c r="AB19" s="4">
        <f t="shared" si="5"/>
        <v>321.44776731200483</v>
      </c>
      <c r="AC19" s="4">
        <v>52306.27</v>
      </c>
      <c r="AD19" s="4">
        <f t="shared" si="6"/>
        <v>99.999999999999986</v>
      </c>
      <c r="AE19" s="4">
        <f t="shared" si="12"/>
        <v>7.2759576141834259E-12</v>
      </c>
      <c r="AF19" s="4">
        <f t="shared" si="13"/>
        <v>1.391029720563792E-14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32885.729999999996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>
        <v>1</v>
      </c>
      <c r="W20" s="3">
        <v>3</v>
      </c>
      <c r="X20" s="3">
        <v>1</v>
      </c>
      <c r="Y20" s="4">
        <f t="shared" si="10"/>
        <v>3.4482758620689653</v>
      </c>
      <c r="Z20" s="4">
        <v>1975.66</v>
      </c>
      <c r="AA20" s="4">
        <f t="shared" si="11"/>
        <v>14042.45</v>
      </c>
      <c r="AB20" s="4">
        <f t="shared" si="5"/>
        <v>710.77260257331727</v>
      </c>
      <c r="AC20" s="4">
        <v>14042.45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0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30077.1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>
        <v>5</v>
      </c>
      <c r="W21" s="3">
        <v>7</v>
      </c>
      <c r="X21" s="3"/>
      <c r="Y21" s="4">
        <f t="shared" si="10"/>
        <v>15.151515151515152</v>
      </c>
      <c r="Z21" s="4">
        <v>5989.13</v>
      </c>
      <c r="AA21" s="4">
        <f t="shared" si="11"/>
        <v>11404.66</v>
      </c>
      <c r="AB21" s="4">
        <f t="shared" si="5"/>
        <v>190.42264903249719</v>
      </c>
      <c r="AC21" s="4">
        <v>11404.66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65428.3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5</v>
      </c>
      <c r="W22" s="3">
        <v>10</v>
      </c>
      <c r="X22" s="3">
        <v>1</v>
      </c>
      <c r="Y22" s="4">
        <f t="shared" si="10"/>
        <v>9.433962264150944</v>
      </c>
      <c r="Z22" s="4">
        <v>6829.27</v>
      </c>
      <c r="AA22" s="4">
        <f t="shared" si="11"/>
        <v>21132.77</v>
      </c>
      <c r="AB22" s="4">
        <f t="shared" si="5"/>
        <v>309.44405478184342</v>
      </c>
      <c r="AC22" s="4">
        <v>21132.77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57454.27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7</v>
      </c>
      <c r="W23" s="3">
        <v>8</v>
      </c>
      <c r="X23" s="3"/>
      <c r="Y23" s="4">
        <f t="shared" si="10"/>
        <v>20</v>
      </c>
      <c r="Z23" s="4">
        <v>5523.33</v>
      </c>
      <c r="AA23" s="4">
        <f t="shared" si="11"/>
        <v>23831.85</v>
      </c>
      <c r="AB23" s="4">
        <f t="shared" si="5"/>
        <v>431.47612038389883</v>
      </c>
      <c r="AC23" s="4">
        <v>23831.85</v>
      </c>
      <c r="AD23" s="4">
        <f t="shared" si="6"/>
        <v>100</v>
      </c>
      <c r="AE23" s="4">
        <f t="shared" si="12"/>
        <v>0</v>
      </c>
      <c r="AF23" s="4">
        <f t="shared" si="13"/>
        <v>0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17405.759999999998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>
        <v>2</v>
      </c>
      <c r="W24" s="3">
        <v>5</v>
      </c>
      <c r="X24" s="3"/>
      <c r="Y24" s="4">
        <f t="shared" si="10"/>
        <v>6.0606060606060606</v>
      </c>
      <c r="Z24" s="4">
        <v>2826.28</v>
      </c>
      <c r="AA24" s="4">
        <f t="shared" si="11"/>
        <v>2826.28</v>
      </c>
      <c r="AB24" s="4">
        <f t="shared" si="5"/>
        <v>100</v>
      </c>
      <c r="AC24" s="4">
        <v>2826.28</v>
      </c>
      <c r="AD24" s="4">
        <f t="shared" si="6"/>
        <v>100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35644.43</v>
      </c>
      <c r="H25" s="1">
        <v>31</v>
      </c>
      <c r="I25" s="1">
        <v>10</v>
      </c>
      <c r="J25" s="1">
        <v>16</v>
      </c>
      <c r="K25" s="1">
        <v>28</v>
      </c>
      <c r="L25" s="13"/>
      <c r="M25" s="33"/>
      <c r="N25" s="4">
        <f t="shared" si="1"/>
        <v>90.322580645161281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>
        <v>3</v>
      </c>
      <c r="X25" s="3"/>
      <c r="Y25" s="4">
        <f t="shared" si="10"/>
        <v>0</v>
      </c>
      <c r="Z25" s="4">
        <v>16665.34</v>
      </c>
      <c r="AA25" s="4">
        <f t="shared" si="11"/>
        <v>17238.97</v>
      </c>
      <c r="AB25" s="4">
        <f t="shared" si="5"/>
        <v>103.44205398749742</v>
      </c>
      <c r="AC25" s="4">
        <v>17238.97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2889.73</v>
      </c>
      <c r="H26" s="1">
        <v>12</v>
      </c>
      <c r="I26" s="1">
        <v>4</v>
      </c>
      <c r="J26" s="1">
        <v>6</v>
      </c>
      <c r="K26" s="1">
        <v>7</v>
      </c>
      <c r="L26" s="13"/>
      <c r="M26" s="33"/>
      <c r="N26" s="4">
        <f t="shared" si="1"/>
        <v>58.333333333333336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1642.79</v>
      </c>
      <c r="AD26" s="4">
        <f t="shared" si="6"/>
        <v>100</v>
      </c>
      <c r="AE26" s="4">
        <f t="shared" si="12"/>
        <v>0</v>
      </c>
      <c r="AF26" s="4">
        <f t="shared" si="13"/>
        <v>0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40775.9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5</v>
      </c>
      <c r="W27" s="3">
        <v>9</v>
      </c>
      <c r="X27" s="3"/>
      <c r="Y27" s="4">
        <f t="shared" si="10"/>
        <v>15.151515151515152</v>
      </c>
      <c r="Z27" s="4">
        <v>14526.22</v>
      </c>
      <c r="AA27" s="4">
        <f t="shared" si="11"/>
        <v>19163.27</v>
      </c>
      <c r="AB27" s="4">
        <f t="shared" si="5"/>
        <v>131.92193151418607</v>
      </c>
      <c r="AC27" s="4">
        <v>19163.27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14472.03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>
        <v>2</v>
      </c>
      <c r="W29" s="3">
        <v>5</v>
      </c>
      <c r="X29" s="3"/>
      <c r="Y29" s="4">
        <f t="shared" si="10"/>
        <v>10.526315789473683</v>
      </c>
      <c r="Z29" s="4">
        <v>3963.03</v>
      </c>
      <c r="AA29" s="4">
        <f t="shared" si="11"/>
        <v>8071.26</v>
      </c>
      <c r="AB29" s="4">
        <f t="shared" si="5"/>
        <v>203.66386325614491</v>
      </c>
      <c r="AC29" s="4">
        <v>8071.26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13478.02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4</v>
      </c>
      <c r="W30" s="3">
        <v>6</v>
      </c>
      <c r="X30" s="3"/>
      <c r="Y30" s="4">
        <f t="shared" si="10"/>
        <v>23.52941176470588</v>
      </c>
      <c r="Z30" s="4">
        <v>2023.42</v>
      </c>
      <c r="AA30" s="4">
        <f t="shared" si="11"/>
        <v>7323.4</v>
      </c>
      <c r="AB30" s="4">
        <f t="shared" si="5"/>
        <v>361.93177886943886</v>
      </c>
      <c r="AC30" s="4">
        <v>7323.4</v>
      </c>
      <c r="AD30" s="4">
        <f t="shared" si="6"/>
        <v>100</v>
      </c>
      <c r="AE30" s="4">
        <f t="shared" si="12"/>
        <v>0</v>
      </c>
      <c r="AF30" s="4">
        <f t="shared" si="13"/>
        <v>0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106990.78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7</v>
      </c>
      <c r="W33" s="3">
        <v>23</v>
      </c>
      <c r="X33" s="3"/>
      <c r="Y33" s="4">
        <f t="shared" si="10"/>
        <v>9.4594594594594597</v>
      </c>
      <c r="Z33" s="4">
        <v>26294.02</v>
      </c>
      <c r="AA33" s="4">
        <f t="shared" si="11"/>
        <v>46116.65</v>
      </c>
      <c r="AB33" s="4">
        <f t="shared" si="5"/>
        <v>175.38835826549155</v>
      </c>
      <c r="AC33" s="4">
        <v>46116.65</v>
      </c>
      <c r="AD33" s="4">
        <f t="shared" si="6"/>
        <v>100</v>
      </c>
      <c r="AE33" s="4">
        <f t="shared" si="12"/>
        <v>0</v>
      </c>
      <c r="AF33" s="4">
        <f t="shared" si="13"/>
        <v>0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24286.519999999997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7</v>
      </c>
      <c r="X34" s="3"/>
      <c r="Y34" s="4">
        <f t="shared" si="10"/>
        <v>3.7037037037037033</v>
      </c>
      <c r="Z34" s="4">
        <v>6911.58</v>
      </c>
      <c r="AA34" s="4">
        <f t="shared" si="11"/>
        <v>9591.2999999999993</v>
      </c>
      <c r="AB34" s="4">
        <f t="shared" si="5"/>
        <v>138.77145312649205</v>
      </c>
      <c r="AC34" s="4">
        <v>9591.2999999999993</v>
      </c>
      <c r="AD34" s="4">
        <f t="shared" si="6"/>
        <v>100</v>
      </c>
      <c r="AE34" s="4">
        <f t="shared" si="12"/>
        <v>0</v>
      </c>
      <c r="AF34" s="4">
        <f t="shared" si="13"/>
        <v>0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8752.130000000001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>
        <v>3</v>
      </c>
      <c r="W35" s="3">
        <v>9</v>
      </c>
      <c r="X35" s="3"/>
      <c r="Y35" s="4">
        <f t="shared" si="10"/>
        <v>12.5</v>
      </c>
      <c r="Z35" s="4">
        <v>4818.3599999999997</v>
      </c>
      <c r="AA35" s="4">
        <f t="shared" si="11"/>
        <v>4818.3599999999997</v>
      </c>
      <c r="AB35" s="4">
        <f>IF(Z35=0,0,AA35/Z35)*100</f>
        <v>100</v>
      </c>
      <c r="AC35" s="4">
        <v>4357.8</v>
      </c>
      <c r="AD35" s="4">
        <f t="shared" si="6"/>
        <v>90.441561029063848</v>
      </c>
      <c r="AE35" s="4">
        <f t="shared" si="12"/>
        <v>460.55999999999949</v>
      </c>
      <c r="AF35" s="4">
        <f t="shared" si="13"/>
        <v>9.5584389709361588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55051.76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>
        <v>10</v>
      </c>
      <c r="W36" s="3">
        <v>18</v>
      </c>
      <c r="X36" s="3"/>
      <c r="Y36" s="4">
        <f t="shared" si="10"/>
        <v>18.518518518518519</v>
      </c>
      <c r="Z36" s="4">
        <v>13404.26</v>
      </c>
      <c r="AA36" s="4">
        <f t="shared" si="11"/>
        <v>22914.95</v>
      </c>
      <c r="AB36" s="4">
        <f t="shared" si="5"/>
        <v>170.95274188951871</v>
      </c>
      <c r="AC36" s="4">
        <v>22914.95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28988.92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>
        <v>6</v>
      </c>
      <c r="W37" s="3">
        <v>10</v>
      </c>
      <c r="X37" s="3"/>
      <c r="Y37" s="4">
        <f t="shared" si="10"/>
        <v>17.142857142857142</v>
      </c>
      <c r="Z37" s="4">
        <v>19020.5</v>
      </c>
      <c r="AA37" s="4">
        <f t="shared" si="11"/>
        <v>19020.5</v>
      </c>
      <c r="AB37" s="4">
        <f t="shared" si="5"/>
        <v>100</v>
      </c>
      <c r="AC37" s="4">
        <v>19020.5</v>
      </c>
      <c r="AD37" s="4">
        <f t="shared" si="6"/>
        <v>100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27022.720000000001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5</v>
      </c>
      <c r="W38" s="3">
        <v>8</v>
      </c>
      <c r="X38" s="3"/>
      <c r="Y38" s="4">
        <f t="shared" si="10"/>
        <v>12.5</v>
      </c>
      <c r="Z38" s="4">
        <v>8961.7199999999993</v>
      </c>
      <c r="AA38" s="4">
        <f t="shared" si="11"/>
        <v>15216.56</v>
      </c>
      <c r="AB38" s="4">
        <f t="shared" si="5"/>
        <v>169.79508397941467</v>
      </c>
      <c r="AC38" s="4">
        <v>15216.56</v>
      </c>
      <c r="AD38" s="4">
        <f t="shared" si="6"/>
        <v>100</v>
      </c>
      <c r="AE38" s="4">
        <f t="shared" si="12"/>
        <v>0</v>
      </c>
      <c r="AF38" s="4">
        <f t="shared" si="13"/>
        <v>0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27794.54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>
        <v>3</v>
      </c>
      <c r="W39" s="3">
        <v>11</v>
      </c>
      <c r="X39" s="3"/>
      <c r="Y39" s="4">
        <f t="shared" si="10"/>
        <v>11.111111111111111</v>
      </c>
      <c r="Z39" s="4">
        <v>7933.23</v>
      </c>
      <c r="AA39" s="4">
        <f t="shared" si="11"/>
        <v>12127.669999999998</v>
      </c>
      <c r="AB39" s="4">
        <f t="shared" si="5"/>
        <v>152.87178110303117</v>
      </c>
      <c r="AC39" s="4">
        <v>12127.67</v>
      </c>
      <c r="AD39" s="4">
        <f t="shared" si="6"/>
        <v>100.00000000000003</v>
      </c>
      <c r="AE39" s="4">
        <f t="shared" si="12"/>
        <v>-1.8189894035458565E-12</v>
      </c>
      <c r="AF39" s="4">
        <f t="shared" si="13"/>
        <v>-1.499867166195862E-14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31301.07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6</v>
      </c>
      <c r="W40" s="3">
        <v>8</v>
      </c>
      <c r="X40" s="3"/>
      <c r="Y40" s="4">
        <f t="shared" si="10"/>
        <v>18.75</v>
      </c>
      <c r="Z40" s="4">
        <v>7463.39</v>
      </c>
      <c r="AA40" s="4">
        <f t="shared" si="11"/>
        <v>10652.86</v>
      </c>
      <c r="AB40" s="4">
        <f t="shared" si="5"/>
        <v>142.73486981117159</v>
      </c>
      <c r="AC40" s="4">
        <v>10652.86</v>
      </c>
      <c r="AD40" s="4">
        <f t="shared" si="6"/>
        <v>100</v>
      </c>
      <c r="AE40" s="4">
        <f t="shared" si="12"/>
        <v>0</v>
      </c>
      <c r="AF40" s="4">
        <f t="shared" si="13"/>
        <v>0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2833.07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>
        <v>2</v>
      </c>
      <c r="W41" s="3">
        <v>4</v>
      </c>
      <c r="X41" s="3"/>
      <c r="Y41" s="4">
        <f t="shared" si="10"/>
        <v>100</v>
      </c>
      <c r="Z41" s="4">
        <v>2833.07</v>
      </c>
      <c r="AA41" s="4">
        <f t="shared" si="11"/>
        <v>2833.07</v>
      </c>
      <c r="AB41" s="4">
        <f t="shared" si="5"/>
        <v>100</v>
      </c>
      <c r="AC41" s="4">
        <v>2833.07</v>
      </c>
      <c r="AD41" s="4">
        <f t="shared" si="6"/>
        <v>100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56378.48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7</v>
      </c>
      <c r="W42" s="3">
        <v>14</v>
      </c>
      <c r="X42" s="3"/>
      <c r="Y42" s="4">
        <f t="shared" si="10"/>
        <v>24.137931034482758</v>
      </c>
      <c r="Z42" s="4">
        <v>11546.42</v>
      </c>
      <c r="AA42" s="4">
        <f t="shared" si="11"/>
        <v>22369.65</v>
      </c>
      <c r="AB42" s="4">
        <f t="shared" si="5"/>
        <v>193.73667335849552</v>
      </c>
      <c r="AC42" s="4">
        <v>22369.65</v>
      </c>
      <c r="AD42" s="4">
        <f t="shared" si="6"/>
        <v>100</v>
      </c>
      <c r="AE42" s="4">
        <f t="shared" si="12"/>
        <v>0</v>
      </c>
      <c r="AF42" s="4">
        <f t="shared" si="13"/>
        <v>0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31866.16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>
        <v>2</v>
      </c>
      <c r="W43" s="3">
        <v>7</v>
      </c>
      <c r="X43" s="3"/>
      <c r="Y43" s="4">
        <f t="shared" si="10"/>
        <v>5.1282051282051277</v>
      </c>
      <c r="Z43" s="4">
        <v>7107.2</v>
      </c>
      <c r="AA43" s="4">
        <f t="shared" si="11"/>
        <v>15573.189999999999</v>
      </c>
      <c r="AB43" s="4">
        <f t="shared" si="5"/>
        <v>219.11849954975233</v>
      </c>
      <c r="AC43" s="4">
        <v>15573.19</v>
      </c>
      <c r="AD43" s="4">
        <f t="shared" si="6"/>
        <v>100.00000000000003</v>
      </c>
      <c r="AE43" s="4">
        <f t="shared" si="12"/>
        <v>-1.8189894035458565E-12</v>
      </c>
      <c r="AF43" s="4">
        <f t="shared" si="13"/>
        <v>-1.1680262062851969E-14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16026.76</v>
      </c>
      <c r="H44" s="1">
        <v>28</v>
      </c>
      <c r="I44" s="1">
        <v>7</v>
      </c>
      <c r="J44" s="1">
        <v>6</v>
      </c>
      <c r="K44" s="1">
        <v>22</v>
      </c>
      <c r="L44" s="13"/>
      <c r="M44" s="33"/>
      <c r="N44" s="4">
        <f t="shared" si="1"/>
        <v>78.571428571428569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>
        <v>4</v>
      </c>
      <c r="W44" s="3">
        <v>4</v>
      </c>
      <c r="X44" s="3"/>
      <c r="Y44" s="4">
        <f t="shared" si="10"/>
        <v>14.285714285714285</v>
      </c>
      <c r="Z44" s="4">
        <v>2584.83</v>
      </c>
      <c r="AA44" s="4">
        <f t="shared" si="11"/>
        <v>5598.32</v>
      </c>
      <c r="AB44" s="4">
        <f t="shared" si="5"/>
        <v>216.5836824858888</v>
      </c>
      <c r="AC44" s="4">
        <v>5598.32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3970.32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>
        <v>3</v>
      </c>
      <c r="X45" s="3"/>
      <c r="Y45" s="4">
        <f t="shared" si="10"/>
        <v>0</v>
      </c>
      <c r="Z45" s="4">
        <v>1722.44</v>
      </c>
      <c r="AA45" s="4">
        <f t="shared" si="11"/>
        <v>2846.38</v>
      </c>
      <c r="AB45" s="4">
        <f t="shared" si="5"/>
        <v>165.25278093866839</v>
      </c>
      <c r="AC45" s="4">
        <v>2846.38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47725.18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>
        <v>13</v>
      </c>
      <c r="W46" s="3">
        <v>20</v>
      </c>
      <c r="X46" s="3"/>
      <c r="Y46" s="4">
        <f t="shared" si="10"/>
        <v>36.111111111111107</v>
      </c>
      <c r="Z46" s="4">
        <v>25665.54</v>
      </c>
      <c r="AA46" s="4">
        <f t="shared" si="11"/>
        <v>25665.54</v>
      </c>
      <c r="AB46" s="4">
        <f t="shared" si="5"/>
        <v>100</v>
      </c>
      <c r="AC46" s="4">
        <v>25665.54</v>
      </c>
      <c r="AD46" s="4">
        <f t="shared" si="6"/>
        <v>100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19766.59</v>
      </c>
      <c r="H47" s="1">
        <v>21</v>
      </c>
      <c r="I47" s="1">
        <v>1</v>
      </c>
      <c r="J47" s="1">
        <v>11</v>
      </c>
      <c r="K47" s="1">
        <v>16</v>
      </c>
      <c r="L47" s="13"/>
      <c r="M47" s="33"/>
      <c r="N47" s="4">
        <f t="shared" si="1"/>
        <v>76.19047619047619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4</v>
      </c>
      <c r="W47" s="3">
        <v>5</v>
      </c>
      <c r="X47" s="3"/>
      <c r="Y47" s="4">
        <f t="shared" si="10"/>
        <v>19.047619047619047</v>
      </c>
      <c r="Z47" s="4">
        <v>5309.51</v>
      </c>
      <c r="AA47" s="4">
        <f t="shared" si="11"/>
        <v>10228.94</v>
      </c>
      <c r="AB47" s="4">
        <f t="shared" si="5"/>
        <v>192.65318268540787</v>
      </c>
      <c r="AC47" s="4">
        <v>10228.94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20</v>
      </c>
      <c r="L48" s="13"/>
      <c r="M48" s="33"/>
      <c r="N48" s="4">
        <f t="shared" si="1"/>
        <v>95.238095238095227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5083.33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2</v>
      </c>
      <c r="W49" s="3">
        <v>2</v>
      </c>
      <c r="X49" s="3"/>
      <c r="Y49" s="4">
        <f t="shared" si="10"/>
        <v>14.285714285714285</v>
      </c>
      <c r="Z49" s="4">
        <v>814.23</v>
      </c>
      <c r="AA49" s="4">
        <f t="shared" si="11"/>
        <v>814.23</v>
      </c>
      <c r="AB49" s="4">
        <f t="shared" si="5"/>
        <v>100</v>
      </c>
      <c r="AC49" s="4">
        <v>814.23</v>
      </c>
      <c r="AD49" s="4">
        <f t="shared" si="6"/>
        <v>100</v>
      </c>
      <c r="AE49" s="4">
        <f t="shared" si="12"/>
        <v>0</v>
      </c>
      <c r="AF49" s="4">
        <f t="shared" si="13"/>
        <v>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64248.130000000005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2</v>
      </c>
      <c r="W50" s="3">
        <v>8</v>
      </c>
      <c r="X50" s="3"/>
      <c r="Y50" s="4">
        <f t="shared" si="10"/>
        <v>2.9411764705882351</v>
      </c>
      <c r="Z50" s="4">
        <v>17698.22</v>
      </c>
      <c r="AA50" s="4">
        <f t="shared" si="11"/>
        <v>24537.33</v>
      </c>
      <c r="AB50" s="4">
        <f t="shared" si="5"/>
        <v>138.64292567275126</v>
      </c>
      <c r="AC50" s="4">
        <v>24537.33</v>
      </c>
      <c r="AD50" s="4">
        <f t="shared" si="6"/>
        <v>100</v>
      </c>
      <c r="AE50" s="4">
        <f t="shared" si="12"/>
        <v>0</v>
      </c>
      <c r="AF50" s="4">
        <f t="shared" si="13"/>
        <v>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30890.92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6</v>
      </c>
      <c r="X51" s="3"/>
      <c r="Y51" s="4">
        <f t="shared" si="10"/>
        <v>3.3333333333333335</v>
      </c>
      <c r="Z51" s="4">
        <v>7049.92</v>
      </c>
      <c r="AA51" s="4">
        <f t="shared" si="11"/>
        <v>7244.62</v>
      </c>
      <c r="AB51" s="4">
        <f t="shared" si="5"/>
        <v>102.76173346647906</v>
      </c>
      <c r="AC51" s="4">
        <v>7244.62</v>
      </c>
      <c r="AD51" s="4">
        <f t="shared" si="6"/>
        <v>100</v>
      </c>
      <c r="AE51" s="4">
        <f t="shared" si="12"/>
        <v>0</v>
      </c>
      <c r="AF51" s="4">
        <f t="shared" si="13"/>
        <v>0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37981.68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>
        <v>2</v>
      </c>
      <c r="W52" s="3">
        <v>8</v>
      </c>
      <c r="X52" s="3">
        <v>1</v>
      </c>
      <c r="Y52" s="4">
        <f t="shared" si="10"/>
        <v>5.5555555555555554</v>
      </c>
      <c r="Z52" s="4">
        <v>10352.56</v>
      </c>
      <c r="AA52" s="4">
        <f t="shared" si="11"/>
        <v>15747.46</v>
      </c>
      <c r="AB52" s="4">
        <f t="shared" si="5"/>
        <v>152.11174820527481</v>
      </c>
      <c r="AC52" s="4">
        <v>15747.46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23813.34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>
        <v>1</v>
      </c>
      <c r="W54" s="3">
        <v>7</v>
      </c>
      <c r="X54" s="3"/>
      <c r="Y54" s="4">
        <f t="shared" si="10"/>
        <v>6.666666666666667</v>
      </c>
      <c r="Z54" s="4">
        <v>8110.37</v>
      </c>
      <c r="AA54" s="4">
        <f t="shared" si="11"/>
        <v>13621.599999999999</v>
      </c>
      <c r="AB54" s="4">
        <f t="shared" si="5"/>
        <v>167.95288007822083</v>
      </c>
      <c r="AC54" s="4">
        <v>13621.6</v>
      </c>
      <c r="AD54" s="4">
        <f t="shared" si="6"/>
        <v>100.00000000000003</v>
      </c>
      <c r="AE54" s="4">
        <f t="shared" si="12"/>
        <v>-1.8189894035458565E-12</v>
      </c>
      <c r="AF54" s="4">
        <f t="shared" si="13"/>
        <v>-1.3353713246210847E-14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41084.880000000005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>
        <v>4</v>
      </c>
      <c r="W55" s="3">
        <v>6</v>
      </c>
      <c r="X55" s="3"/>
      <c r="Y55" s="4">
        <f t="shared" si="10"/>
        <v>10</v>
      </c>
      <c r="Z55" s="4">
        <v>9825.7000000000007</v>
      </c>
      <c r="AA55" s="4">
        <f t="shared" si="11"/>
        <v>18545.740000000002</v>
      </c>
      <c r="AB55" s="4">
        <f t="shared" si="5"/>
        <v>188.74726482591569</v>
      </c>
      <c r="AC55" s="4">
        <v>18545.740000000002</v>
      </c>
      <c r="AD55" s="4">
        <f t="shared" si="6"/>
        <v>100</v>
      </c>
      <c r="AE55" s="4">
        <f t="shared" si="12"/>
        <v>0</v>
      </c>
      <c r="AF55" s="4">
        <f t="shared" si="13"/>
        <v>0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19262.580000000002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3</v>
      </c>
      <c r="W56" s="3">
        <v>6</v>
      </c>
      <c r="X56" s="3"/>
      <c r="Y56" s="4">
        <f t="shared" si="10"/>
        <v>20</v>
      </c>
      <c r="Z56" s="4">
        <v>4903.58</v>
      </c>
      <c r="AA56" s="4">
        <f t="shared" si="11"/>
        <v>8052.35</v>
      </c>
      <c r="AB56" s="4">
        <f t="shared" si="5"/>
        <v>164.21369693162956</v>
      </c>
      <c r="AC56" s="4">
        <v>8052.35</v>
      </c>
      <c r="AD56" s="4">
        <f t="shared" si="6"/>
        <v>100</v>
      </c>
      <c r="AE56" s="4">
        <f t="shared" si="12"/>
        <v>0</v>
      </c>
      <c r="AF56" s="4">
        <f t="shared" si="13"/>
        <v>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33054.1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31">
        <f t="shared" si="9"/>
        <v>1336.1999999999989</v>
      </c>
      <c r="S57" s="4">
        <f t="shared" si="3"/>
        <v>8.9349657265627584</v>
      </c>
      <c r="T57" s="31">
        <v>13618.53</v>
      </c>
      <c r="U57" s="4">
        <f t="shared" si="4"/>
        <v>91.065034273437234</v>
      </c>
      <c r="V57" s="3">
        <v>8</v>
      </c>
      <c r="W57" s="3">
        <v>10</v>
      </c>
      <c r="X57" s="3"/>
      <c r="Y57" s="4">
        <f t="shared" si="10"/>
        <v>16.326530612244898</v>
      </c>
      <c r="Z57" s="4">
        <v>4480.84</v>
      </c>
      <c r="AA57" s="4">
        <f t="shared" si="11"/>
        <v>18099.370000000003</v>
      </c>
      <c r="AB57" s="4">
        <f t="shared" si="5"/>
        <v>403.92805813195747</v>
      </c>
      <c r="AC57" s="4">
        <v>18099.37</v>
      </c>
      <c r="AD57" s="4">
        <f t="shared" si="6"/>
        <v>99.999999999999972</v>
      </c>
      <c r="AE57" s="4">
        <f t="shared" si="12"/>
        <v>3.637978807091713E-12</v>
      </c>
      <c r="AF57" s="4">
        <f t="shared" si="13"/>
        <v>2.0100030040226332E-14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88117.07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5</v>
      </c>
      <c r="W58" s="3">
        <v>9</v>
      </c>
      <c r="X58" s="3"/>
      <c r="Y58" s="4">
        <f t="shared" si="10"/>
        <v>9.2592592592592595</v>
      </c>
      <c r="Z58" s="4">
        <v>16761.509999999998</v>
      </c>
      <c r="AA58" s="4">
        <f t="shared" si="11"/>
        <v>41249.879999999997</v>
      </c>
      <c r="AB58" s="4">
        <f t="shared" si="5"/>
        <v>246.09882999801331</v>
      </c>
      <c r="AC58" s="4">
        <v>41249.879999999997</v>
      </c>
      <c r="AD58" s="4">
        <f t="shared" si="6"/>
        <v>100</v>
      </c>
      <c r="AE58" s="4">
        <f t="shared" si="12"/>
        <v>0</v>
      </c>
      <c r="AF58" s="4">
        <f t="shared" si="13"/>
        <v>0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34885.58</v>
      </c>
      <c r="H59" s="1">
        <v>33</v>
      </c>
      <c r="I59" s="1">
        <v>4</v>
      </c>
      <c r="J59" s="1">
        <v>28</v>
      </c>
      <c r="K59" s="1">
        <v>29</v>
      </c>
      <c r="L59" s="13"/>
      <c r="M59" s="33"/>
      <c r="N59" s="4">
        <f t="shared" si="1"/>
        <v>87.878787878787875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4</v>
      </c>
      <c r="W59" s="3">
        <v>4</v>
      </c>
      <c r="X59" s="3"/>
      <c r="Y59" s="4">
        <f t="shared" si="10"/>
        <v>12.121212121212121</v>
      </c>
      <c r="Z59" s="4">
        <v>8835.6200000000008</v>
      </c>
      <c r="AA59" s="4">
        <f t="shared" si="11"/>
        <v>18681.93</v>
      </c>
      <c r="AB59" s="4">
        <f t="shared" si="5"/>
        <v>211.4388124432694</v>
      </c>
      <c r="AC59" s="4">
        <v>18681.93</v>
      </c>
      <c r="AD59" s="4">
        <f t="shared" si="6"/>
        <v>100</v>
      </c>
      <c r="AE59" s="4">
        <f t="shared" si="12"/>
        <v>0</v>
      </c>
      <c r="AF59" s="4">
        <f t="shared" si="13"/>
        <v>0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15000.14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>
        <v>2</v>
      </c>
      <c r="W60" s="3">
        <v>3</v>
      </c>
      <c r="X60" s="3"/>
      <c r="Y60" s="4">
        <f t="shared" si="10"/>
        <v>5.5555555555555554</v>
      </c>
      <c r="Z60" s="4">
        <v>1517.89</v>
      </c>
      <c r="AA60" s="4">
        <f t="shared" si="11"/>
        <v>6662.04</v>
      </c>
      <c r="AB60" s="4">
        <f t="shared" si="5"/>
        <v>438.90136966446846</v>
      </c>
      <c r="AC60" s="4">
        <v>6662.04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1730.79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>
        <v>1</v>
      </c>
      <c r="W61" s="3">
        <v>1</v>
      </c>
      <c r="X61" s="3"/>
      <c r="Y61" s="4">
        <f t="shared" si="10"/>
        <v>14.285714285714285</v>
      </c>
      <c r="Z61" s="4">
        <v>322.47000000000003</v>
      </c>
      <c r="AA61" s="4">
        <f t="shared" si="11"/>
        <v>1026.6300000000001</v>
      </c>
      <c r="AB61" s="4">
        <f t="shared" si="5"/>
        <v>318.36449902316497</v>
      </c>
      <c r="AC61" s="4">
        <v>1026.6300000000001</v>
      </c>
      <c r="AD61" s="4">
        <f t="shared" si="6"/>
        <v>100</v>
      </c>
      <c r="AE61" s="4">
        <f t="shared" si="12"/>
        <v>0</v>
      </c>
      <c r="AF61" s="4">
        <f t="shared" si="13"/>
        <v>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968.84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>
        <v>484.42</v>
      </c>
      <c r="AD62" s="4">
        <f t="shared" si="6"/>
        <v>100</v>
      </c>
      <c r="AE62" s="4">
        <f t="shared" si="12"/>
        <v>0</v>
      </c>
      <c r="AF62" s="4">
        <f t="shared" si="13"/>
        <v>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105739.17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5</v>
      </c>
      <c r="W63" s="3">
        <v>26</v>
      </c>
      <c r="X63" s="3">
        <v>1</v>
      </c>
      <c r="Y63" s="4">
        <f t="shared" si="10"/>
        <v>10.869565217391305</v>
      </c>
      <c r="Z63" s="4">
        <v>63670.3</v>
      </c>
      <c r="AA63" s="4">
        <f t="shared" si="11"/>
        <v>73375.650000000009</v>
      </c>
      <c r="AB63" s="4">
        <f t="shared" si="5"/>
        <v>115.24313533939687</v>
      </c>
      <c r="AC63" s="4">
        <v>73375.649999999994</v>
      </c>
      <c r="AD63" s="4">
        <f t="shared" si="6"/>
        <v>99.999999999999972</v>
      </c>
      <c r="AE63" s="4">
        <f t="shared" si="12"/>
        <v>1.4551915228366852E-11</v>
      </c>
      <c r="AF63" s="4">
        <f t="shared" si="13"/>
        <v>1.9832076756208429E-14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30989.89</v>
      </c>
      <c r="H64" s="1">
        <v>33</v>
      </c>
      <c r="I64" s="1">
        <v>6</v>
      </c>
      <c r="J64" s="1">
        <v>25</v>
      </c>
      <c r="K64" s="1">
        <v>24</v>
      </c>
      <c r="L64" s="13"/>
      <c r="M64" s="33"/>
      <c r="N64" s="4">
        <f t="shared" si="1"/>
        <v>72.727272727272734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9</v>
      </c>
      <c r="W64" s="3">
        <v>11</v>
      </c>
      <c r="X64" s="3"/>
      <c r="Y64" s="4">
        <f t="shared" si="10"/>
        <v>27.27272727272727</v>
      </c>
      <c r="Z64" s="4">
        <v>11546.64</v>
      </c>
      <c r="AA64" s="4">
        <f t="shared" si="11"/>
        <v>15688.49</v>
      </c>
      <c r="AB64" s="4">
        <f t="shared" si="5"/>
        <v>135.87060824620843</v>
      </c>
      <c r="AC64" s="4">
        <v>15688.49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19538.760000000002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5</v>
      </c>
      <c r="X65" s="3"/>
      <c r="Y65" s="4">
        <f t="shared" si="10"/>
        <v>0</v>
      </c>
      <c r="Z65" s="4">
        <v>4681.75</v>
      </c>
      <c r="AA65" s="4">
        <f t="shared" si="11"/>
        <v>8689.7900000000009</v>
      </c>
      <c r="AB65" s="4">
        <f t="shared" si="5"/>
        <v>185.60986810487535</v>
      </c>
      <c r="AC65" s="4">
        <v>8689.7900000000009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42029.99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>
        <v>6</v>
      </c>
      <c r="W67" s="3">
        <v>10</v>
      </c>
      <c r="X67" s="3"/>
      <c r="Y67" s="4">
        <f t="shared" si="10"/>
        <v>11.320754716981133</v>
      </c>
      <c r="Z67" s="4">
        <v>3810.16</v>
      </c>
      <c r="AA67" s="4">
        <f t="shared" si="11"/>
        <v>14723.24</v>
      </c>
      <c r="AB67" s="4">
        <f t="shared" si="5"/>
        <v>386.4205177735318</v>
      </c>
      <c r="AC67" s="4">
        <v>14723.24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4880.59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>
        <v>3</v>
      </c>
      <c r="W68" s="3">
        <v>4</v>
      </c>
      <c r="X68" s="3"/>
      <c r="Y68" s="4">
        <f t="shared" si="10"/>
        <v>23.076923076923077</v>
      </c>
      <c r="Z68" s="4">
        <v>1322.42</v>
      </c>
      <c r="AA68" s="4">
        <f t="shared" si="11"/>
        <v>1322.42</v>
      </c>
      <c r="AB68" s="4">
        <f t="shared" si="5"/>
        <v>100</v>
      </c>
      <c r="AC68" s="4">
        <v>1322.42</v>
      </c>
      <c r="AD68" s="4">
        <f t="shared" si="6"/>
        <v>100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49496.25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6</v>
      </c>
      <c r="W69" s="3">
        <v>11</v>
      </c>
      <c r="X69" s="3"/>
      <c r="Y69" s="4">
        <f t="shared" si="10"/>
        <v>19.35483870967742</v>
      </c>
      <c r="Z69" s="4">
        <v>13073.52</v>
      </c>
      <c r="AA69" s="4">
        <f t="shared" si="11"/>
        <v>24112.050000000003</v>
      </c>
      <c r="AB69" s="4">
        <f t="shared" si="5"/>
        <v>184.43426101004167</v>
      </c>
      <c r="AC69" s="4">
        <v>24112.05</v>
      </c>
      <c r="AD69" s="4">
        <f t="shared" si="6"/>
        <v>99.999999999999986</v>
      </c>
      <c r="AE69" s="4">
        <f t="shared" si="12"/>
        <v>3.637978807091713E-12</v>
      </c>
      <c r="AF69" s="4">
        <f t="shared" si="13"/>
        <v>1.5087803845345845E-14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40476.460000000006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>
        <v>4</v>
      </c>
      <c r="W70" s="3">
        <v>7</v>
      </c>
      <c r="X70" s="3"/>
      <c r="Y70" s="4">
        <f t="shared" si="10"/>
        <v>10.256410256410255</v>
      </c>
      <c r="Z70" s="4">
        <v>11880.92</v>
      </c>
      <c r="AA70" s="4">
        <f t="shared" si="11"/>
        <v>17539.830000000002</v>
      </c>
      <c r="AB70" s="4">
        <f t="shared" si="5"/>
        <v>147.63023402228112</v>
      </c>
      <c r="AC70" s="4">
        <v>17539.830000000002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591.96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>
        <v>1</v>
      </c>
      <c r="W71" s="3">
        <v>1</v>
      </c>
      <c r="X71" s="3"/>
      <c r="Y71" s="4">
        <f t="shared" si="10"/>
        <v>50</v>
      </c>
      <c r="Z71" s="4">
        <v>317.89999999999998</v>
      </c>
      <c r="AA71" s="4">
        <f t="shared" si="11"/>
        <v>454.92999999999995</v>
      </c>
      <c r="AB71" s="4">
        <f t="shared" ref="AB71:AB101" si="18">IF(Z71=0,0,AA71/Z71)*100</f>
        <v>143.10474992135892</v>
      </c>
      <c r="AC71" s="4">
        <v>454.93</v>
      </c>
      <c r="AD71" s="4">
        <f t="shared" ref="AD71:AD101" si="19">IF(AA71=0,0,AC71/AA71)*100</f>
        <v>100.00000000000003</v>
      </c>
      <c r="AE71" s="4">
        <f t="shared" si="12"/>
        <v>-5.6843418860808015E-14</v>
      </c>
      <c r="AF71" s="4">
        <f t="shared" si="13"/>
        <v>-1.2494981395117497E-14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18620.41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5</v>
      </c>
      <c r="X73" s="3"/>
      <c r="Y73" s="4">
        <f>IF(H73=0,0,V73/H73)*100</f>
        <v>4.5454545454545459</v>
      </c>
      <c r="Z73" s="4">
        <v>2318.6799999999998</v>
      </c>
      <c r="AA73" s="4">
        <f t="shared" si="22"/>
        <v>5427.4</v>
      </c>
      <c r="AB73" s="4">
        <f t="shared" si="18"/>
        <v>234.07283454379217</v>
      </c>
      <c r="AC73" s="4">
        <v>5427.4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51874.58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6</v>
      </c>
      <c r="X75" s="3"/>
      <c r="Y75" s="4">
        <f t="shared" si="21"/>
        <v>1.5625</v>
      </c>
      <c r="Z75" s="4">
        <v>8235.39</v>
      </c>
      <c r="AA75" s="4">
        <f t="shared" si="22"/>
        <v>17231.18</v>
      </c>
      <c r="AB75" s="4">
        <f t="shared" si="18"/>
        <v>209.23332106919042</v>
      </c>
      <c r="AC75" s="4">
        <v>17231.18</v>
      </c>
      <c r="AD75" s="4">
        <f t="shared" si="19"/>
        <v>100</v>
      </c>
      <c r="AE75" s="4">
        <f t="shared" si="23"/>
        <v>0</v>
      </c>
      <c r="AF75" s="4">
        <f t="shared" si="24"/>
        <v>0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17250.98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15</v>
      </c>
      <c r="X77" s="3"/>
      <c r="Y77" s="4">
        <f t="shared" si="21"/>
        <v>33.333333333333329</v>
      </c>
      <c r="Z77" s="4">
        <v>7285.25</v>
      </c>
      <c r="AA77" s="4">
        <f t="shared" si="22"/>
        <v>11524.83</v>
      </c>
      <c r="AB77" s="4">
        <f t="shared" si="18"/>
        <v>158.19402216807933</v>
      </c>
      <c r="AC77" s="4">
        <v>11524.83</v>
      </c>
      <c r="AD77" s="4">
        <f t="shared" si="19"/>
        <v>100</v>
      </c>
      <c r="AE77" s="4">
        <f t="shared" si="23"/>
        <v>0</v>
      </c>
      <c r="AF77" s="4">
        <f t="shared" si="24"/>
        <v>0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54835.729999999996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8</v>
      </c>
      <c r="X78" s="3"/>
      <c r="Y78" s="4">
        <f t="shared" si="21"/>
        <v>2.9411764705882351</v>
      </c>
      <c r="Z78" s="4">
        <v>15170.85</v>
      </c>
      <c r="AA78" s="4">
        <f t="shared" si="22"/>
        <v>23537.309999999998</v>
      </c>
      <c r="AB78" s="4">
        <f t="shared" si="18"/>
        <v>155.14826130375025</v>
      </c>
      <c r="AC78" s="4">
        <v>23537.31</v>
      </c>
      <c r="AD78" s="4">
        <f t="shared" si="19"/>
        <v>100.00000000000003</v>
      </c>
      <c r="AE78" s="4">
        <f t="shared" si="23"/>
        <v>-3.637978807091713E-12</v>
      </c>
      <c r="AF78" s="4">
        <f t="shared" si="24"/>
        <v>-1.5456221662933076E-14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18239.71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>
        <v>1</v>
      </c>
      <c r="W79" s="3">
        <v>3</v>
      </c>
      <c r="X79" s="3"/>
      <c r="Y79" s="4">
        <f t="shared" si="21"/>
        <v>20</v>
      </c>
      <c r="Z79" s="4">
        <v>5937.1</v>
      </c>
      <c r="AA79" s="4">
        <f t="shared" si="22"/>
        <v>9259.59</v>
      </c>
      <c r="AB79" s="4">
        <f t="shared" si="18"/>
        <v>155.96149635343855</v>
      </c>
      <c r="AC79" s="4">
        <v>9259.59</v>
      </c>
      <c r="AD79" s="4">
        <f t="shared" si="19"/>
        <v>100</v>
      </c>
      <c r="AE79" s="4">
        <f t="shared" si="23"/>
        <v>0</v>
      </c>
      <c r="AF79" s="4">
        <f t="shared" si="24"/>
        <v>0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2632.27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>
        <v>3</v>
      </c>
      <c r="W80" s="3">
        <v>3</v>
      </c>
      <c r="X80" s="3"/>
      <c r="Y80" s="4">
        <f t="shared" si="21"/>
        <v>27.27272727272727</v>
      </c>
      <c r="Z80" s="4">
        <v>1444.99</v>
      </c>
      <c r="AA80" s="4">
        <f t="shared" si="22"/>
        <v>1444.99</v>
      </c>
      <c r="AB80" s="4">
        <f t="shared" si="18"/>
        <v>100</v>
      </c>
      <c r="AC80" s="4">
        <v>1444.99</v>
      </c>
      <c r="AD80" s="4">
        <f t="shared" si="19"/>
        <v>100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3798.75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>
        <v>3</v>
      </c>
      <c r="W81" s="3">
        <v>4</v>
      </c>
      <c r="X81" s="3"/>
      <c r="Y81" s="4">
        <f t="shared" si="21"/>
        <v>100</v>
      </c>
      <c r="Z81" s="4">
        <v>3798.75</v>
      </c>
      <c r="AA81" s="4">
        <f t="shared" si="22"/>
        <v>3798.75</v>
      </c>
      <c r="AB81" s="4">
        <f t="shared" si="18"/>
        <v>100</v>
      </c>
      <c r="AC81" s="4">
        <v>3798.75</v>
      </c>
      <c r="AD81" s="4">
        <f t="shared" si="19"/>
        <v>100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21210.81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>
        <v>3</v>
      </c>
      <c r="W82" s="3">
        <v>5</v>
      </c>
      <c r="X82" s="3"/>
      <c r="Y82" s="4">
        <f t="shared" si="21"/>
        <v>13.636363636363635</v>
      </c>
      <c r="Z82" s="4">
        <v>2653.85</v>
      </c>
      <c r="AA82" s="4">
        <f t="shared" si="22"/>
        <v>6219.9699999999993</v>
      </c>
      <c r="AB82" s="4">
        <f t="shared" si="18"/>
        <v>234.37534148501231</v>
      </c>
      <c r="AC82" s="4">
        <v>6219.97</v>
      </c>
      <c r="AD82" s="4">
        <f t="shared" si="19"/>
        <v>100.00000000000003</v>
      </c>
      <c r="AE82" s="4">
        <f t="shared" si="23"/>
        <v>-9.0949470177292824E-13</v>
      </c>
      <c r="AF82" s="4">
        <f t="shared" si="24"/>
        <v>-1.4622171839621869E-14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23033.72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>
        <v>7</v>
      </c>
      <c r="W83" s="3">
        <v>14</v>
      </c>
      <c r="X83" s="3"/>
      <c r="Y83" s="4">
        <f t="shared" si="21"/>
        <v>25</v>
      </c>
      <c r="Z83" s="4">
        <v>10260.39</v>
      </c>
      <c r="AA83" s="4">
        <f t="shared" si="22"/>
        <v>15648.22</v>
      </c>
      <c r="AB83" s="4">
        <f t="shared" si="18"/>
        <v>152.51096693205619</v>
      </c>
      <c r="AC83" s="4">
        <v>15648.22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94727.65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4</v>
      </c>
      <c r="W84" s="3">
        <v>7</v>
      </c>
      <c r="X84" s="3"/>
      <c r="Y84" s="4">
        <f t="shared" si="21"/>
        <v>7.5471698113207548</v>
      </c>
      <c r="Z84" s="4">
        <v>11526.82</v>
      </c>
      <c r="AA84" s="4">
        <f t="shared" si="22"/>
        <v>41414.82</v>
      </c>
      <c r="AB84" s="4">
        <f t="shared" si="18"/>
        <v>359.29094060634242</v>
      </c>
      <c r="AC84" s="4">
        <v>41414.82</v>
      </c>
      <c r="AD84" s="4">
        <f t="shared" si="19"/>
        <v>100</v>
      </c>
      <c r="AE84" s="4">
        <f t="shared" si="23"/>
        <v>0</v>
      </c>
      <c r="AF84" s="4">
        <f t="shared" si="24"/>
        <v>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55568.630000000005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>
        <v>5</v>
      </c>
      <c r="W85" s="3">
        <v>6</v>
      </c>
      <c r="X85" s="3"/>
      <c r="Y85" s="4">
        <f t="shared" si="21"/>
        <v>9.2592592592592595</v>
      </c>
      <c r="Z85" s="4">
        <v>4141.58</v>
      </c>
      <c r="AA85" s="4">
        <f t="shared" si="22"/>
        <v>21711.33</v>
      </c>
      <c r="AB85" s="4">
        <f t="shared" si="18"/>
        <v>524.2281931050469</v>
      </c>
      <c r="AC85" s="4">
        <v>21711.33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83845.36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12</v>
      </c>
      <c r="W86" s="3">
        <v>17</v>
      </c>
      <c r="X86" s="3"/>
      <c r="Y86" s="4">
        <f t="shared" si="21"/>
        <v>16.666666666666664</v>
      </c>
      <c r="Z86" s="4">
        <v>27763.64</v>
      </c>
      <c r="AA86" s="4">
        <f t="shared" si="22"/>
        <v>35469.9</v>
      </c>
      <c r="AB86" s="4">
        <f t="shared" si="18"/>
        <v>127.75666303121638</v>
      </c>
      <c r="AC86" s="4">
        <v>35469.9</v>
      </c>
      <c r="AD86" s="4">
        <f t="shared" si="19"/>
        <v>100</v>
      </c>
      <c r="AE86" s="4">
        <f t="shared" si="23"/>
        <v>0</v>
      </c>
      <c r="AF86" s="4">
        <f t="shared" si="24"/>
        <v>0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15718.039999999999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4</v>
      </c>
      <c r="W87" s="3">
        <v>7</v>
      </c>
      <c r="X87" s="3">
        <v>1</v>
      </c>
      <c r="Y87" s="4">
        <f t="shared" si="21"/>
        <v>14.285714285714285</v>
      </c>
      <c r="Z87" s="4">
        <v>3109.4</v>
      </c>
      <c r="AA87" s="4">
        <f t="shared" si="22"/>
        <v>3109.4</v>
      </c>
      <c r="AB87" s="4">
        <f t="shared" si="18"/>
        <v>100</v>
      </c>
      <c r="AC87" s="4">
        <v>3109.4</v>
      </c>
      <c r="AD87" s="4">
        <f t="shared" si="19"/>
        <v>100</v>
      </c>
      <c r="AE87" s="4">
        <f t="shared" si="23"/>
        <v>0</v>
      </c>
      <c r="AF87" s="4">
        <f t="shared" si="24"/>
        <v>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25247.050000000003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>
        <v>1</v>
      </c>
      <c r="W89" s="3">
        <v>3</v>
      </c>
      <c r="X89" s="3"/>
      <c r="Y89" s="4">
        <f t="shared" si="21"/>
        <v>2.7777777777777777</v>
      </c>
      <c r="Z89" s="4">
        <v>2009.83</v>
      </c>
      <c r="AA89" s="4">
        <f t="shared" si="22"/>
        <v>13628.44</v>
      </c>
      <c r="AB89" s="4">
        <f t="shared" si="18"/>
        <v>678.08919162317216</v>
      </c>
      <c r="AC89" s="4">
        <v>13628.44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37208.57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5</v>
      </c>
      <c r="W90" s="3">
        <v>8</v>
      </c>
      <c r="X90" s="3"/>
      <c r="Y90" s="4">
        <f t="shared" si="21"/>
        <v>11.904761904761903</v>
      </c>
      <c r="Z90" s="4">
        <v>4067.84</v>
      </c>
      <c r="AA90" s="4">
        <f t="shared" si="22"/>
        <v>11089.810000000001</v>
      </c>
      <c r="AB90" s="4">
        <f t="shared" si="18"/>
        <v>272.62158786972941</v>
      </c>
      <c r="AC90" s="4">
        <v>11089.81</v>
      </c>
      <c r="AD90" s="4">
        <f t="shared" si="19"/>
        <v>99.999999999999986</v>
      </c>
      <c r="AE90" s="4">
        <f t="shared" si="23"/>
        <v>1.8189894035458565E-12</v>
      </c>
      <c r="AF90" s="4">
        <f t="shared" si="24"/>
        <v>1.6402349576285404E-14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28066.539999999997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>
        <v>1</v>
      </c>
      <c r="W91" s="3">
        <v>2</v>
      </c>
      <c r="X91" s="3"/>
      <c r="Y91" s="4">
        <f t="shared" si="21"/>
        <v>4.3478260869565215</v>
      </c>
      <c r="Z91" s="4">
        <v>465.46</v>
      </c>
      <c r="AA91" s="4">
        <f t="shared" si="22"/>
        <v>7143.03</v>
      </c>
      <c r="AB91" s="4">
        <f t="shared" si="18"/>
        <v>1534.6173677652216</v>
      </c>
      <c r="AC91" s="4">
        <v>7143.03</v>
      </c>
      <c r="AD91" s="4">
        <f t="shared" si="19"/>
        <v>100</v>
      </c>
      <c r="AE91" s="4">
        <f t="shared" si="23"/>
        <v>0</v>
      </c>
      <c r="AF91" s="4">
        <f t="shared" si="24"/>
        <v>0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10316.07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3</v>
      </c>
      <c r="W92" s="3">
        <v>6</v>
      </c>
      <c r="X92" s="3"/>
      <c r="Y92" s="4">
        <f t="shared" si="21"/>
        <v>14.285714285714285</v>
      </c>
      <c r="Z92" s="4">
        <v>3976.12</v>
      </c>
      <c r="AA92" s="4">
        <f t="shared" si="22"/>
        <v>3976.12</v>
      </c>
      <c r="AB92" s="4">
        <f t="shared" si="18"/>
        <v>100</v>
      </c>
      <c r="AC92" s="4">
        <v>3976.12</v>
      </c>
      <c r="AD92" s="4">
        <f t="shared" si="19"/>
        <v>100</v>
      </c>
      <c r="AE92" s="4">
        <f t="shared" si="23"/>
        <v>0</v>
      </c>
      <c r="AF92" s="4">
        <f t="shared" si="24"/>
        <v>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25124.18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>
        <v>3</v>
      </c>
      <c r="X93" s="3"/>
      <c r="Y93" s="4">
        <f t="shared" si="21"/>
        <v>0</v>
      </c>
      <c r="Z93" s="4">
        <v>8271.32</v>
      </c>
      <c r="AA93" s="4">
        <f t="shared" si="22"/>
        <v>9477.6899999999987</v>
      </c>
      <c r="AB93" s="4">
        <f t="shared" si="18"/>
        <v>114.58497555408324</v>
      </c>
      <c r="AC93" s="4">
        <v>9477.69</v>
      </c>
      <c r="AD93" s="4">
        <f t="shared" si="19"/>
        <v>100.00000000000003</v>
      </c>
      <c r="AE93" s="4">
        <f t="shared" si="23"/>
        <v>-1.8189894035458565E-12</v>
      </c>
      <c r="AF93" s="4">
        <f t="shared" si="24"/>
        <v>-1.9192328547840841E-14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19198.75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5</v>
      </c>
      <c r="W94" s="3">
        <v>8</v>
      </c>
      <c r="X94" s="3"/>
      <c r="Y94" s="4">
        <f t="shared" si="21"/>
        <v>10.638297872340425</v>
      </c>
      <c r="Z94" s="4">
        <v>6115.9</v>
      </c>
      <c r="AA94" s="4">
        <f t="shared" si="22"/>
        <v>8471.02</v>
      </c>
      <c r="AB94" s="4">
        <f t="shared" si="18"/>
        <v>138.5081508853971</v>
      </c>
      <c r="AC94" s="4">
        <v>8471.02</v>
      </c>
      <c r="AD94" s="4">
        <f t="shared" si="19"/>
        <v>100</v>
      </c>
      <c r="AE94" s="4">
        <f t="shared" si="23"/>
        <v>0</v>
      </c>
      <c r="AF94" s="4">
        <f t="shared" si="24"/>
        <v>0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22815.199999999997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>
        <v>6</v>
      </c>
      <c r="W95" s="3">
        <v>11</v>
      </c>
      <c r="X95" s="3"/>
      <c r="Y95" s="4">
        <f t="shared" si="21"/>
        <v>23.076923076923077</v>
      </c>
      <c r="Z95" s="4">
        <v>8791.94</v>
      </c>
      <c r="AA95" s="4">
        <f t="shared" si="22"/>
        <v>13470.130000000001</v>
      </c>
      <c r="AB95" s="4">
        <f t="shared" si="18"/>
        <v>153.20998550945527</v>
      </c>
      <c r="AC95" s="4">
        <v>13470.13</v>
      </c>
      <c r="AD95" s="4">
        <f t="shared" si="19"/>
        <v>99.999999999999986</v>
      </c>
      <c r="AE95" s="4">
        <f t="shared" si="23"/>
        <v>1.8189894035458565E-12</v>
      </c>
      <c r="AF95" s="4">
        <f t="shared" si="24"/>
        <v>1.3503874153745036E-14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21660.28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>
        <v>4</v>
      </c>
      <c r="W96" s="3">
        <v>5</v>
      </c>
      <c r="X96" s="3"/>
      <c r="Y96" s="4">
        <f t="shared" si="21"/>
        <v>14.814814814814813</v>
      </c>
      <c r="Z96" s="4">
        <v>9418.7999999999993</v>
      </c>
      <c r="AA96" s="4">
        <f t="shared" si="22"/>
        <v>12664.56</v>
      </c>
      <c r="AB96" s="4">
        <f t="shared" si="18"/>
        <v>134.4604408204867</v>
      </c>
      <c r="AC96" s="4">
        <v>12664.56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11946.42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>
        <v>2</v>
      </c>
      <c r="W98" s="3">
        <v>5</v>
      </c>
      <c r="X98" s="3"/>
      <c r="Y98" s="4">
        <f t="shared" si="21"/>
        <v>8</v>
      </c>
      <c r="Z98" s="4">
        <v>1369.66</v>
      </c>
      <c r="AA98" s="4">
        <f t="shared" si="22"/>
        <v>4129.96</v>
      </c>
      <c r="AB98" s="4">
        <f t="shared" si="18"/>
        <v>301.53176700787054</v>
      </c>
      <c r="AC98" s="4">
        <v>4129.96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2.2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5888.24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>
        <v>2</v>
      </c>
      <c r="W99" s="3">
        <v>3</v>
      </c>
      <c r="X99" s="3"/>
      <c r="Y99" s="4">
        <f t="shared" si="21"/>
        <v>33.333333333333329</v>
      </c>
      <c r="Z99" s="4">
        <v>2414.12</v>
      </c>
      <c r="AA99" s="4">
        <f t="shared" si="22"/>
        <v>3846.68</v>
      </c>
      <c r="AB99" s="4">
        <f t="shared" si="18"/>
        <v>159.34087783540173</v>
      </c>
      <c r="AC99" s="4">
        <v>3846.68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3.75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25373.3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>
        <v>5</v>
      </c>
      <c r="W100" s="3">
        <v>8</v>
      </c>
      <c r="X100" s="3"/>
      <c r="Y100" s="4">
        <f t="shared" si="21"/>
        <v>20</v>
      </c>
      <c r="Z100" s="4">
        <v>4821.24</v>
      </c>
      <c r="AA100" s="4">
        <f t="shared" si="22"/>
        <v>9797.08</v>
      </c>
      <c r="AB100" s="4">
        <f t="shared" si="18"/>
        <v>203.20664393392573</v>
      </c>
      <c r="AC100" s="4">
        <v>9797.08</v>
      </c>
      <c r="AD100" s="4">
        <f t="shared" si="19"/>
        <v>100</v>
      </c>
      <c r="AE100" s="4">
        <f t="shared" si="23"/>
        <v>0</v>
      </c>
      <c r="AF100" s="4">
        <f t="shared" si="24"/>
        <v>0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2878610.13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2320</v>
      </c>
      <c r="L101" s="9">
        <f t="shared" si="27"/>
        <v>0</v>
      </c>
      <c r="M101" s="9">
        <f t="shared" si="27"/>
        <v>0</v>
      </c>
      <c r="N101" s="4">
        <f>IF(H101=0,0,K101/H101)*100</f>
        <v>80.86441268734751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1113522.5599999994</v>
      </c>
      <c r="S101" s="4">
        <f>IF(P101=0,0,R101/P101)*100</f>
        <v>66.98103988342659</v>
      </c>
      <c r="T101" s="10">
        <f>SUM(T7:T100)</f>
        <v>548921.86</v>
      </c>
      <c r="U101" s="4">
        <f>IF(P101=0,0,T101/P101)*100</f>
        <v>33.01896011657341</v>
      </c>
      <c r="V101" s="9">
        <f>SUM(V7:V100)</f>
        <v>295</v>
      </c>
      <c r="W101" s="9">
        <f>SUM(W7:W100)</f>
        <v>615</v>
      </c>
      <c r="X101" s="9">
        <f>SUM(X7:X100)</f>
        <v>8</v>
      </c>
      <c r="Y101" s="4">
        <f>IF(H101=0,0,V101/H101)*100</f>
        <v>10.28232833739979</v>
      </c>
      <c r="Z101" s="10">
        <f>SUM(Z7:Z100)</f>
        <v>667704.4099999998</v>
      </c>
      <c r="AA101" s="10">
        <f>SUM(AA7:AA100)</f>
        <v>1216626.2699999998</v>
      </c>
      <c r="AB101" s="4">
        <f t="shared" si="18"/>
        <v>182.21030919954538</v>
      </c>
      <c r="AC101" s="10">
        <f>SUM(AC7:AC100)</f>
        <v>1216165.71</v>
      </c>
      <c r="AD101" s="4">
        <f t="shared" si="19"/>
        <v>99.962144496518249</v>
      </c>
      <c r="AE101" s="10">
        <f>SUM(AE7:AE100)</f>
        <v>460.56000000002399</v>
      </c>
      <c r="AF101" s="4">
        <f t="shared" si="24"/>
        <v>3.7855503481773752E-2</v>
      </c>
    </row>
  </sheetData>
  <sheetProtection algorithmName="SHA-512" hashValue="vVlYt61EplR9vvsTnrhL4wdXtvAgEoBtN01AucMuHbB3it/QPV2vVg+JpLf5t3vRHURFMkMGe41HE96MsvZySQ==" saltValue="KHBOf257OxMjLUOyN15wXQ==" spinCount="100000" sheet="1" objects="1" scenarios="1"/>
  <mergeCells count="35">
    <mergeCell ref="AC4:AD4"/>
    <mergeCell ref="AE4:AF4"/>
    <mergeCell ref="A101:F101"/>
    <mergeCell ref="V4:V5"/>
    <mergeCell ref="W4:W5"/>
    <mergeCell ref="X4:X5"/>
    <mergeCell ref="Y4:Y5"/>
    <mergeCell ref="Z4:Z5"/>
    <mergeCell ref="AA4:AB4"/>
    <mergeCell ref="M4:M5"/>
    <mergeCell ref="N4:N5"/>
    <mergeCell ref="O4:O5"/>
    <mergeCell ref="P4:Q4"/>
    <mergeCell ref="R4:S4"/>
    <mergeCell ref="T4:U4"/>
    <mergeCell ref="V2:AF2"/>
    <mergeCell ref="K3:O3"/>
    <mergeCell ref="P3:U3"/>
    <mergeCell ref="V3:Z3"/>
    <mergeCell ref="AA3:AF3"/>
    <mergeCell ref="H4:H5"/>
    <mergeCell ref="I4:I5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</mergeCells>
  <pageMargins left="0" right="0" top="0" bottom="0" header="0" footer="0"/>
  <pageSetup paperSize="9" orientation="landscape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58" zoomScale="59" zoomScaleNormal="59" zoomScaleSheetLayoutView="130" workbookViewId="0">
      <selection activeCell="T79" sqref="T79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(гр."&amp;V6&amp;"/гр."&amp;'16.02.2015'!H6&amp;"*100)"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85614.53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4</v>
      </c>
      <c r="X7" s="3"/>
      <c r="Y7" s="4">
        <f>IF(H7=0,0,V7/H7)*100</f>
        <v>2.0618556701030926</v>
      </c>
      <c r="Z7" s="4">
        <v>1936.22</v>
      </c>
      <c r="AA7" s="4">
        <f>SUM(Z7, T7)</f>
        <v>25578.48</v>
      </c>
      <c r="AB7" s="4">
        <f t="shared" ref="AB7:AB70" si="5">IF(Z7=0,0,AA7/Z7)*100</f>
        <v>1321.0523597525075</v>
      </c>
      <c r="AC7" s="4">
        <v>17666.98</v>
      </c>
      <c r="AD7" s="4">
        <f t="shared" ref="AD7:AD70" si="6">IF(AA7=0,0,AC7/AA7)*100</f>
        <v>69.069702343532541</v>
      </c>
      <c r="AE7" s="4">
        <f>SUM(AA7, -AC7)</f>
        <v>7911.5</v>
      </c>
      <c r="AF7" s="4">
        <f>IF(AE7=0,0,AE7/AA7)*100</f>
        <v>30.93029765646747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13959.55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/>
      <c r="AD8" s="4">
        <f t="shared" si="6"/>
        <v>0</v>
      </c>
      <c r="AE8" s="4">
        <f t="shared" ref="AE8:AE71" si="12">SUM(AA8, -AC8)</f>
        <v>3488.94</v>
      </c>
      <c r="AF8" s="4">
        <f t="shared" ref="AF8:AF71" si="13">IF(AE8=0,0,AE8/AA8)*100</f>
        <v>100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26769.72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/>
      <c r="W9" s="3"/>
      <c r="X9" s="3"/>
      <c r="Y9" s="4">
        <f t="shared" si="10"/>
        <v>0</v>
      </c>
      <c r="Z9" s="4"/>
      <c r="AA9" s="4">
        <f t="shared" si="11"/>
        <v>7915.27</v>
      </c>
      <c r="AB9" s="4">
        <f t="shared" si="5"/>
        <v>0</v>
      </c>
      <c r="AC9" s="4">
        <v>3322.91</v>
      </c>
      <c r="AD9" s="4">
        <f t="shared" si="6"/>
        <v>41.981006333327855</v>
      </c>
      <c r="AE9" s="4">
        <f t="shared" si="12"/>
        <v>4592.3600000000006</v>
      </c>
      <c r="AF9" s="4">
        <f t="shared" si="13"/>
        <v>58.018993666672145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11141.16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/>
      <c r="AD10" s="4">
        <f t="shared" si="6"/>
        <v>0</v>
      </c>
      <c r="AE10" s="4">
        <f t="shared" si="12"/>
        <v>4266.26</v>
      </c>
      <c r="AF10" s="4">
        <f t="shared" si="13"/>
        <v>100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10289.99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2008.49</v>
      </c>
      <c r="AD11" s="4">
        <f t="shared" si="6"/>
        <v>63.82804952458433</v>
      </c>
      <c r="AE11" s="4">
        <f t="shared" si="12"/>
        <v>1138.2299999999998</v>
      </c>
      <c r="AF11" s="4">
        <f t="shared" si="13"/>
        <v>36.171950475415663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7879.63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2233.5100000000002</v>
      </c>
      <c r="AD12" s="4">
        <f t="shared" si="6"/>
        <v>47.042258860796821</v>
      </c>
      <c r="AE12" s="4">
        <f t="shared" si="12"/>
        <v>2514.37</v>
      </c>
      <c r="AF12" s="4">
        <f t="shared" si="13"/>
        <v>52.957741139203172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57550.46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/>
      <c r="X15" s="3"/>
      <c r="Y15" s="4">
        <f t="shared" si="10"/>
        <v>0</v>
      </c>
      <c r="Z15" s="4"/>
      <c r="AA15" s="4">
        <f t="shared" si="11"/>
        <v>14996.02</v>
      </c>
      <c r="AB15" s="4">
        <f t="shared" si="5"/>
        <v>0</v>
      </c>
      <c r="AC15" s="4"/>
      <c r="AD15" s="4">
        <f t="shared" si="6"/>
        <v>0</v>
      </c>
      <c r="AE15" s="4">
        <f t="shared" si="12"/>
        <v>14996.02</v>
      </c>
      <c r="AF15" s="4">
        <f t="shared" si="13"/>
        <v>100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57049.86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/>
      <c r="W16" s="3"/>
      <c r="X16" s="3"/>
      <c r="Y16" s="4">
        <f t="shared" si="10"/>
        <v>0</v>
      </c>
      <c r="Z16" s="4"/>
      <c r="AA16" s="4">
        <f t="shared" si="11"/>
        <v>12484.46</v>
      </c>
      <c r="AB16" s="4">
        <f t="shared" si="5"/>
        <v>0</v>
      </c>
      <c r="AC16" s="4">
        <v>6424.46</v>
      </c>
      <c r="AD16" s="4">
        <f t="shared" si="6"/>
        <v>51.459654642651756</v>
      </c>
      <c r="AE16" s="4">
        <f t="shared" si="12"/>
        <v>6059.9999999999991</v>
      </c>
      <c r="AF16" s="4">
        <f t="shared" si="13"/>
        <v>48.540345357348251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810.63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/>
      <c r="W17" s="3"/>
      <c r="X17" s="3"/>
      <c r="Y17" s="4">
        <f t="shared" si="10"/>
        <v>0</v>
      </c>
      <c r="Z17" s="4"/>
      <c r="AA17" s="4">
        <f t="shared" si="11"/>
        <v>810.63</v>
      </c>
      <c r="AB17" s="4">
        <f t="shared" si="5"/>
        <v>0</v>
      </c>
      <c r="AC17" s="4"/>
      <c r="AD17" s="4">
        <f t="shared" si="6"/>
        <v>0</v>
      </c>
      <c r="AE17" s="4">
        <f t="shared" si="12"/>
        <v>810.63</v>
      </c>
      <c r="AF17" s="4">
        <f t="shared" si="13"/>
        <v>100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29798.560000000001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1473.91</v>
      </c>
      <c r="AD18" s="4">
        <f t="shared" si="6"/>
        <v>40.830454619746639</v>
      </c>
      <c r="AE18" s="4">
        <f t="shared" si="12"/>
        <v>2135.92</v>
      </c>
      <c r="AF18" s="4">
        <f t="shared" si="13"/>
        <v>59.169545380253361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91097.400000000009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23804.83</v>
      </c>
      <c r="AD19" s="4">
        <f t="shared" si="6"/>
        <v>66.061805763305841</v>
      </c>
      <c r="AE19" s="4">
        <f t="shared" si="12"/>
        <v>12229.349999999999</v>
      </c>
      <c r="AF19" s="4">
        <f t="shared" si="13"/>
        <v>33.938194236694159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30910.07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/>
      <c r="W20" s="3"/>
      <c r="X20" s="3"/>
      <c r="Y20" s="4">
        <f t="shared" si="10"/>
        <v>0</v>
      </c>
      <c r="Z20" s="4"/>
      <c r="AA20" s="4">
        <f t="shared" si="11"/>
        <v>12066.79</v>
      </c>
      <c r="AB20" s="4">
        <f t="shared" si="5"/>
        <v>0</v>
      </c>
      <c r="AC20" s="4">
        <v>12066.79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58599.03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/>
      <c r="W22" s="3"/>
      <c r="X22" s="3"/>
      <c r="Y22" s="4">
        <f t="shared" si="10"/>
        <v>0</v>
      </c>
      <c r="Z22" s="4"/>
      <c r="AA22" s="4">
        <f t="shared" si="11"/>
        <v>14303.5</v>
      </c>
      <c r="AB22" s="4">
        <f t="shared" si="5"/>
        <v>0</v>
      </c>
      <c r="AC22" s="4">
        <v>14303.5</v>
      </c>
      <c r="AD22" s="4">
        <f t="shared" si="6"/>
        <v>100</v>
      </c>
      <c r="AE22" s="4">
        <f t="shared" si="12"/>
        <v>0</v>
      </c>
      <c r="AF22" s="4">
        <f t="shared" si="13"/>
        <v>0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41319.199999999997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4</v>
      </c>
      <c r="W23" s="3">
        <v>4</v>
      </c>
      <c r="X23" s="3"/>
      <c r="Y23" s="4">
        <f t="shared" si="10"/>
        <v>11.428571428571429</v>
      </c>
      <c r="Z23" s="4">
        <v>2747.12</v>
      </c>
      <c r="AA23" s="4">
        <f t="shared" si="11"/>
        <v>21055.64</v>
      </c>
      <c r="AB23" s="4">
        <f t="shared" si="5"/>
        <v>766.46233145985616</v>
      </c>
      <c r="AC23" s="4">
        <v>7696.78</v>
      </c>
      <c r="AD23" s="4">
        <f t="shared" si="6"/>
        <v>36.554481364612997</v>
      </c>
      <c r="AE23" s="4">
        <f t="shared" si="12"/>
        <v>13358.86</v>
      </c>
      <c r="AF23" s="4">
        <f t="shared" si="13"/>
        <v>63.44551863538701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/>
      <c r="X25" s="3"/>
      <c r="Y25" s="4">
        <f t="shared" si="10"/>
        <v>0</v>
      </c>
      <c r="Z25" s="4"/>
      <c r="AA25" s="4">
        <f t="shared" si="11"/>
        <v>573.63</v>
      </c>
      <c r="AB25" s="4">
        <f t="shared" si="5"/>
        <v>0</v>
      </c>
      <c r="AC25" s="4">
        <v>573.63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2493.88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2</v>
      </c>
      <c r="W26" s="3">
        <v>2</v>
      </c>
      <c r="X26" s="3"/>
      <c r="Y26" s="4">
        <f t="shared" si="10"/>
        <v>16.666666666666664</v>
      </c>
      <c r="Z26" s="4">
        <v>274.05</v>
      </c>
      <c r="AA26" s="4">
        <f t="shared" si="11"/>
        <v>1520.99</v>
      </c>
      <c r="AB26" s="4">
        <f t="shared" si="5"/>
        <v>555.00456121145771</v>
      </c>
      <c r="AC26" s="4">
        <v>1246.94</v>
      </c>
      <c r="AD26" s="4">
        <f t="shared" si="6"/>
        <v>81.982130060026691</v>
      </c>
      <c r="AE26" s="4">
        <f t="shared" si="12"/>
        <v>274.04999999999995</v>
      </c>
      <c r="AF26" s="4">
        <f t="shared" si="13"/>
        <v>18.017869939973306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26249.68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/>
      <c r="W27" s="3"/>
      <c r="X27" s="3"/>
      <c r="Y27" s="4">
        <f t="shared" si="10"/>
        <v>0</v>
      </c>
      <c r="Z27" s="4"/>
      <c r="AA27" s="4">
        <f t="shared" si="11"/>
        <v>4637.05</v>
      </c>
      <c r="AB27" s="4">
        <f t="shared" si="5"/>
        <v>0</v>
      </c>
      <c r="AC27" s="4">
        <v>4637.05</v>
      </c>
      <c r="AD27" s="4">
        <f t="shared" si="6"/>
        <v>100</v>
      </c>
      <c r="AE27" s="4">
        <f t="shared" si="12"/>
        <v>0</v>
      </c>
      <c r="AF27" s="4">
        <f t="shared" si="13"/>
        <v>0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11454.599999999999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4</v>
      </c>
      <c r="X30" s="3"/>
      <c r="Y30" s="4">
        <f t="shared" si="10"/>
        <v>17.647058823529413</v>
      </c>
      <c r="Z30" s="4">
        <v>1045.97</v>
      </c>
      <c r="AA30" s="4">
        <f t="shared" si="11"/>
        <v>6345.95</v>
      </c>
      <c r="AB30" s="4">
        <f t="shared" si="5"/>
        <v>606.70478120787402</v>
      </c>
      <c r="AC30" s="4">
        <v>5299.98</v>
      </c>
      <c r="AD30" s="4">
        <f t="shared" si="6"/>
        <v>83.51751904758153</v>
      </c>
      <c r="AE30" s="4">
        <f t="shared" si="12"/>
        <v>1045.9700000000003</v>
      </c>
      <c r="AF30" s="4">
        <f t="shared" si="13"/>
        <v>16.482480952418477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23365.65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807.06</v>
      </c>
      <c r="AD32" s="4">
        <f t="shared" si="6"/>
        <v>56.993347739502568</v>
      </c>
      <c r="AE32" s="4">
        <f t="shared" si="12"/>
        <v>609</v>
      </c>
      <c r="AF32" s="4">
        <f t="shared" si="13"/>
        <v>43.006652260497432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80696.759999999995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5</v>
      </c>
      <c r="W33" s="3">
        <v>10</v>
      </c>
      <c r="X33" s="3"/>
      <c r="Y33" s="4">
        <f t="shared" si="10"/>
        <v>6.756756756756757</v>
      </c>
      <c r="Z33" s="4">
        <v>7225.12</v>
      </c>
      <c r="AA33" s="4">
        <f t="shared" si="11"/>
        <v>27047.75</v>
      </c>
      <c r="AB33" s="4">
        <f t="shared" si="5"/>
        <v>374.35710410346127</v>
      </c>
      <c r="AC33" s="4">
        <v>19822.63</v>
      </c>
      <c r="AD33" s="4">
        <f t="shared" si="6"/>
        <v>73.287537780406879</v>
      </c>
      <c r="AE33" s="4">
        <f t="shared" si="12"/>
        <v>7225.119999999999</v>
      </c>
      <c r="AF33" s="4">
        <f t="shared" si="13"/>
        <v>26.712462219593125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17374.939999999999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2679.72</v>
      </c>
      <c r="AD34" s="4">
        <f t="shared" si="6"/>
        <v>32.933016094621038</v>
      </c>
      <c r="AE34" s="4">
        <f t="shared" si="12"/>
        <v>5457.16</v>
      </c>
      <c r="AF34" s="4">
        <f t="shared" si="13"/>
        <v>67.066983905378976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34345.42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/>
      <c r="W36" s="3"/>
      <c r="X36" s="3"/>
      <c r="Y36" s="4">
        <f t="shared" si="10"/>
        <v>0</v>
      </c>
      <c r="Z36" s="4"/>
      <c r="AA36" s="4">
        <f t="shared" si="11"/>
        <v>9510.69</v>
      </c>
      <c r="AB36" s="4">
        <f t="shared" si="5"/>
        <v>0</v>
      </c>
      <c r="AC36" s="4">
        <v>2208.61</v>
      </c>
      <c r="AD36" s="4">
        <f t="shared" si="6"/>
        <v>23.222395010246366</v>
      </c>
      <c r="AE36" s="4">
        <f t="shared" si="12"/>
        <v>7302.08</v>
      </c>
      <c r="AF36" s="4">
        <f t="shared" si="13"/>
        <v>76.777604989753627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18061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1</v>
      </c>
      <c r="X38" s="3"/>
      <c r="Y38" s="4">
        <f t="shared" si="10"/>
        <v>2.5</v>
      </c>
      <c r="Z38" s="4">
        <v>242.37</v>
      </c>
      <c r="AA38" s="4">
        <f t="shared" si="11"/>
        <v>6497.21</v>
      </c>
      <c r="AB38" s="4">
        <f t="shared" si="5"/>
        <v>2680.6989313858976</v>
      </c>
      <c r="AC38" s="4">
        <v>6254.84</v>
      </c>
      <c r="AD38" s="4">
        <f t="shared" si="6"/>
        <v>96.269629579465658</v>
      </c>
      <c r="AE38" s="4">
        <f t="shared" si="12"/>
        <v>242.36999999999989</v>
      </c>
      <c r="AF38" s="4">
        <f t="shared" si="13"/>
        <v>3.7303704205343506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17730.870000000003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/>
      <c r="W39" s="3"/>
      <c r="X39" s="3"/>
      <c r="Y39" s="4">
        <f t="shared" si="10"/>
        <v>0</v>
      </c>
      <c r="Z39" s="4"/>
      <c r="AA39" s="4">
        <f t="shared" si="11"/>
        <v>4194.4399999999996</v>
      </c>
      <c r="AB39" s="4">
        <f t="shared" si="5"/>
        <v>0</v>
      </c>
      <c r="AC39" s="4">
        <v>2064</v>
      </c>
      <c r="AD39" s="4">
        <f t="shared" si="6"/>
        <v>49.207999160793818</v>
      </c>
      <c r="AE39" s="4">
        <f t="shared" si="12"/>
        <v>2130.4399999999996</v>
      </c>
      <c r="AF39" s="4">
        <f t="shared" si="13"/>
        <v>50.792000839206189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23837.68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1</v>
      </c>
      <c r="W40" s="3">
        <v>2</v>
      </c>
      <c r="X40" s="3"/>
      <c r="Y40" s="4">
        <f t="shared" si="10"/>
        <v>3.125</v>
      </c>
      <c r="Z40" s="4">
        <v>1672.44</v>
      </c>
      <c r="AA40" s="4">
        <f t="shared" si="11"/>
        <v>4861.91</v>
      </c>
      <c r="AB40" s="4">
        <f t="shared" si="5"/>
        <v>290.70758891200876</v>
      </c>
      <c r="AC40" s="4">
        <v>3189.47</v>
      </c>
      <c r="AD40" s="4">
        <f t="shared" si="6"/>
        <v>65.601173201478417</v>
      </c>
      <c r="AE40" s="4">
        <f t="shared" si="12"/>
        <v>1672.44</v>
      </c>
      <c r="AF40" s="4">
        <f t="shared" si="13"/>
        <v>34.398826798521569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/>
      <c r="W41" s="3"/>
      <c r="X41" s="3"/>
      <c r="Y41" s="4">
        <f t="shared" si="10"/>
        <v>0</v>
      </c>
      <c r="Z41" s="4"/>
      <c r="AA41" s="4">
        <f t="shared" si="11"/>
        <v>0</v>
      </c>
      <c r="AB41" s="4">
        <f t="shared" si="5"/>
        <v>0</v>
      </c>
      <c r="AC41" s="4"/>
      <c r="AD41" s="4">
        <f t="shared" si="6"/>
        <v>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40993.660000000003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/>
      <c r="W42" s="3"/>
      <c r="X42" s="3"/>
      <c r="Y42" s="4">
        <f t="shared" si="10"/>
        <v>0</v>
      </c>
      <c r="Z42" s="4"/>
      <c r="AA42" s="4">
        <f t="shared" si="11"/>
        <v>10823.23</v>
      </c>
      <c r="AB42" s="4">
        <f t="shared" si="5"/>
        <v>0</v>
      </c>
      <c r="AC42" s="4">
        <v>6984.83</v>
      </c>
      <c r="AD42" s="4">
        <f t="shared" si="6"/>
        <v>64.535540684250449</v>
      </c>
      <c r="AE42" s="4">
        <f t="shared" si="12"/>
        <v>3838.3999999999996</v>
      </c>
      <c r="AF42" s="4">
        <f t="shared" si="13"/>
        <v>35.464459315749544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18248.509999999998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/>
      <c r="W43" s="3"/>
      <c r="X43" s="3"/>
      <c r="Y43" s="4">
        <f t="shared" si="10"/>
        <v>0</v>
      </c>
      <c r="Z43" s="4"/>
      <c r="AA43" s="4">
        <f t="shared" si="11"/>
        <v>8465.99</v>
      </c>
      <c r="AB43" s="4">
        <f t="shared" si="5"/>
        <v>0</v>
      </c>
      <c r="AC43" s="4">
        <v>1955.54</v>
      </c>
      <c r="AD43" s="4">
        <f t="shared" si="6"/>
        <v>23.098775217074436</v>
      </c>
      <c r="AE43" s="4">
        <f t="shared" si="12"/>
        <v>6510.45</v>
      </c>
      <c r="AF43" s="4">
        <f t="shared" si="13"/>
        <v>76.901224782925553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12993.76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/>
      <c r="W44" s="3"/>
      <c r="X44" s="3"/>
      <c r="Y44" s="4">
        <f t="shared" si="10"/>
        <v>0</v>
      </c>
      <c r="Z44" s="4"/>
      <c r="AA44" s="4">
        <f t="shared" si="11"/>
        <v>3013.49</v>
      </c>
      <c r="AB44" s="4">
        <f t="shared" si="5"/>
        <v>0</v>
      </c>
      <c r="AC44" s="4">
        <v>2565.3200000000002</v>
      </c>
      <c r="AD44" s="4">
        <f t="shared" si="6"/>
        <v>85.127874988800372</v>
      </c>
      <c r="AE44" s="4">
        <f t="shared" si="12"/>
        <v>448.16999999999962</v>
      </c>
      <c r="AF44" s="4">
        <f t="shared" si="13"/>
        <v>14.872125011199627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1123.94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/>
      <c r="AD45" s="4">
        <f t="shared" si="6"/>
        <v>0</v>
      </c>
      <c r="AE45" s="4">
        <f t="shared" si="12"/>
        <v>1123.94</v>
      </c>
      <c r="AF45" s="4">
        <f t="shared" si="13"/>
        <v>100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/>
      <c r="W46" s="3"/>
      <c r="X46" s="3"/>
      <c r="Y46" s="4">
        <f t="shared" si="10"/>
        <v>0</v>
      </c>
      <c r="Z46" s="4"/>
      <c r="AA46" s="4">
        <f t="shared" si="11"/>
        <v>0</v>
      </c>
      <c r="AB46" s="4">
        <f t="shared" si="5"/>
        <v>0</v>
      </c>
      <c r="AC46" s="4"/>
      <c r="AD46" s="4">
        <f t="shared" si="6"/>
        <v>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14457.08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/>
      <c r="W47" s="3"/>
      <c r="X47" s="3"/>
      <c r="Y47" s="4">
        <f t="shared" si="10"/>
        <v>0</v>
      </c>
      <c r="Z47" s="4"/>
      <c r="AA47" s="4">
        <f t="shared" si="11"/>
        <v>4919.43</v>
      </c>
      <c r="AB47" s="4">
        <f t="shared" si="5"/>
        <v>0</v>
      </c>
      <c r="AC47" s="4">
        <v>4919.43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14980.080000000002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6585.63</v>
      </c>
      <c r="AD48" s="4">
        <f t="shared" si="6"/>
        <v>79.886628852023122</v>
      </c>
      <c r="AE48" s="4">
        <f t="shared" si="12"/>
        <v>1658.0899999999992</v>
      </c>
      <c r="AF48" s="4">
        <f t="shared" si="13"/>
        <v>20.113371147976878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/>
      <c r="AD49" s="4">
        <f t="shared" si="6"/>
        <v>0</v>
      </c>
      <c r="AE49" s="4">
        <f t="shared" si="12"/>
        <v>814.23</v>
      </c>
      <c r="AF49" s="4">
        <f t="shared" si="13"/>
        <v>100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39710.800000000003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/>
      <c r="W50" s="3"/>
      <c r="X50" s="3"/>
      <c r="Y50" s="4">
        <f t="shared" si="10"/>
        <v>0</v>
      </c>
      <c r="Z50" s="4"/>
      <c r="AA50" s="4">
        <f t="shared" si="11"/>
        <v>6839.11</v>
      </c>
      <c r="AB50" s="4">
        <f t="shared" si="5"/>
        <v>0</v>
      </c>
      <c r="AC50" s="4"/>
      <c r="AD50" s="4">
        <f t="shared" si="6"/>
        <v>0</v>
      </c>
      <c r="AE50" s="4">
        <f t="shared" si="12"/>
        <v>6839.11</v>
      </c>
      <c r="AF50" s="4">
        <f t="shared" si="13"/>
        <v>100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23841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0"/>
        <v>3.3333333333333335</v>
      </c>
      <c r="Z51" s="4">
        <v>653.96</v>
      </c>
      <c r="AA51" s="4">
        <f t="shared" si="11"/>
        <v>848.66000000000008</v>
      </c>
      <c r="AB51" s="4">
        <f t="shared" si="5"/>
        <v>129.77246314759313</v>
      </c>
      <c r="AC51" s="4">
        <v>194.7</v>
      </c>
      <c r="AD51" s="4">
        <f t="shared" si="6"/>
        <v>22.942049819715784</v>
      </c>
      <c r="AE51" s="4">
        <f t="shared" si="12"/>
        <v>653.96</v>
      </c>
      <c r="AF51" s="4">
        <f t="shared" si="13"/>
        <v>77.057950180284209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/>
      <c r="W52" s="3"/>
      <c r="X52" s="3"/>
      <c r="Y52" s="4">
        <f t="shared" si="10"/>
        <v>0</v>
      </c>
      <c r="Z52" s="4"/>
      <c r="AA52" s="4">
        <f t="shared" si="11"/>
        <v>5394.9</v>
      </c>
      <c r="AB52" s="4">
        <f t="shared" si="5"/>
        <v>0</v>
      </c>
      <c r="AC52" s="4">
        <v>5394.9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10191.74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/>
      <c r="W54" s="3"/>
      <c r="X54" s="3"/>
      <c r="Y54" s="4">
        <f t="shared" si="10"/>
        <v>0</v>
      </c>
      <c r="Z54" s="4"/>
      <c r="AA54" s="4">
        <f t="shared" si="11"/>
        <v>5511.23</v>
      </c>
      <c r="AB54" s="4">
        <f t="shared" si="5"/>
        <v>0</v>
      </c>
      <c r="AC54" s="4"/>
      <c r="AD54" s="4">
        <f t="shared" si="6"/>
        <v>0</v>
      </c>
      <c r="AE54" s="4">
        <f t="shared" si="12"/>
        <v>5511.23</v>
      </c>
      <c r="AF54" s="4">
        <f t="shared" si="13"/>
        <v>100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26988.41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/>
      <c r="W55" s="3"/>
      <c r="X55" s="3"/>
      <c r="Y55" s="4">
        <f t="shared" si="10"/>
        <v>0</v>
      </c>
      <c r="Z55" s="4"/>
      <c r="AA55" s="4">
        <f t="shared" si="11"/>
        <v>8720.0400000000009</v>
      </c>
      <c r="AB55" s="4">
        <f t="shared" si="5"/>
        <v>0</v>
      </c>
      <c r="AC55" s="4">
        <v>4449.2700000000004</v>
      </c>
      <c r="AD55" s="4">
        <f t="shared" si="6"/>
        <v>51.023504479337255</v>
      </c>
      <c r="AE55" s="4">
        <f t="shared" si="12"/>
        <v>4270.7700000000004</v>
      </c>
      <c r="AF55" s="4">
        <f t="shared" si="13"/>
        <v>48.976495520662752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11210.23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/>
      <c r="AD56" s="4">
        <f t="shared" si="6"/>
        <v>0</v>
      </c>
      <c r="AE56" s="4">
        <f t="shared" si="12"/>
        <v>3394.56</v>
      </c>
      <c r="AF56" s="4">
        <f t="shared" si="13"/>
        <v>100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28573.260000000002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1">
        <f t="shared" si="9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/>
      <c r="W57" s="3"/>
      <c r="X57" s="3"/>
      <c r="Y57" s="4">
        <f t="shared" si="10"/>
        <v>0</v>
      </c>
      <c r="Z57" s="4"/>
      <c r="AA57" s="4">
        <f t="shared" si="11"/>
        <v>14954.73</v>
      </c>
      <c r="AB57" s="4">
        <f t="shared" si="5"/>
        <v>0</v>
      </c>
      <c r="AC57" s="4">
        <v>13618.53</v>
      </c>
      <c r="AD57" s="4">
        <f t="shared" si="6"/>
        <v>91.065034273437234</v>
      </c>
      <c r="AE57" s="4">
        <f t="shared" si="12"/>
        <v>1336.1999999999989</v>
      </c>
      <c r="AF57" s="4">
        <f t="shared" si="13"/>
        <v>8.9349657265627584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58897.11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2</v>
      </c>
      <c r="X58" s="3"/>
      <c r="Y58" s="4">
        <f t="shared" si="10"/>
        <v>1.8518518518518516</v>
      </c>
      <c r="Z58" s="4">
        <v>1437.35</v>
      </c>
      <c r="AA58" s="4">
        <f t="shared" si="11"/>
        <v>25925.719999999998</v>
      </c>
      <c r="AB58" s="4">
        <f t="shared" si="5"/>
        <v>1803.7165617281805</v>
      </c>
      <c r="AC58" s="4">
        <v>12029.92</v>
      </c>
      <c r="AD58" s="4">
        <f t="shared" si="6"/>
        <v>46.401488560394853</v>
      </c>
      <c r="AE58" s="4">
        <f t="shared" si="12"/>
        <v>13895.799999999997</v>
      </c>
      <c r="AF58" s="4">
        <f t="shared" si="13"/>
        <v>53.598511439605147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24888.54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/>
      <c r="W59" s="3"/>
      <c r="X59" s="3"/>
      <c r="Y59" s="4">
        <f t="shared" si="10"/>
        <v>0</v>
      </c>
      <c r="Z59" s="4"/>
      <c r="AA59" s="4">
        <f t="shared" si="11"/>
        <v>9846.31</v>
      </c>
      <c r="AB59" s="4">
        <f t="shared" si="5"/>
        <v>0</v>
      </c>
      <c r="AC59" s="4">
        <v>8684.89</v>
      </c>
      <c r="AD59" s="4">
        <f t="shared" si="6"/>
        <v>88.204515194016835</v>
      </c>
      <c r="AE59" s="4">
        <f t="shared" si="12"/>
        <v>1161.42</v>
      </c>
      <c r="AF59" s="4">
        <f t="shared" si="13"/>
        <v>11.795484805983158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704.16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/>
      <c r="AD61" s="4">
        <f t="shared" si="6"/>
        <v>0</v>
      </c>
      <c r="AE61" s="4">
        <f t="shared" si="12"/>
        <v>704.16</v>
      </c>
      <c r="AF61" s="4">
        <f t="shared" si="13"/>
        <v>100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42068.87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6</v>
      </c>
      <c r="X63" s="3"/>
      <c r="Y63" s="4">
        <f t="shared" si="10"/>
        <v>6.5217391304347823</v>
      </c>
      <c r="Z63" s="4">
        <v>9501.8700000000008</v>
      </c>
      <c r="AA63" s="4">
        <f t="shared" si="11"/>
        <v>19207.22</v>
      </c>
      <c r="AB63" s="4">
        <f t="shared" si="5"/>
        <v>202.14147320474814</v>
      </c>
      <c r="AC63" s="4">
        <v>9705.35</v>
      </c>
      <c r="AD63" s="4">
        <f t="shared" si="6"/>
        <v>50.529696645323995</v>
      </c>
      <c r="AE63" s="4">
        <f t="shared" si="12"/>
        <v>9501.8700000000008</v>
      </c>
      <c r="AF63" s="4">
        <f t="shared" si="13"/>
        <v>49.470303354676005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19443.25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/>
      <c r="W64" s="3"/>
      <c r="X64" s="3"/>
      <c r="Y64" s="4">
        <f t="shared" si="10"/>
        <v>0</v>
      </c>
      <c r="Z64" s="4"/>
      <c r="AA64" s="4">
        <f t="shared" si="11"/>
        <v>4141.8500000000004</v>
      </c>
      <c r="AB64" s="4">
        <f t="shared" si="5"/>
        <v>0</v>
      </c>
      <c r="AC64" s="4">
        <v>4141.8500000000004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14857.009999999998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/>
      <c r="X65" s="3"/>
      <c r="Y65" s="4">
        <f t="shared" si="10"/>
        <v>0</v>
      </c>
      <c r="Z65" s="4"/>
      <c r="AA65" s="4">
        <f t="shared" si="11"/>
        <v>4008.04</v>
      </c>
      <c r="AB65" s="4">
        <f t="shared" si="5"/>
        <v>0</v>
      </c>
      <c r="AC65" s="4">
        <v>4008.04</v>
      </c>
      <c r="AD65" s="4">
        <f t="shared" si="6"/>
        <v>100</v>
      </c>
      <c r="AE65" s="4">
        <f t="shared" si="12"/>
        <v>0</v>
      </c>
      <c r="AF65" s="4">
        <f t="shared" si="13"/>
        <v>0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/>
      <c r="W68" s="3"/>
      <c r="X68" s="3"/>
      <c r="Y68" s="4">
        <f t="shared" si="10"/>
        <v>0</v>
      </c>
      <c r="Z68" s="4"/>
      <c r="AA68" s="4">
        <f t="shared" si="11"/>
        <v>0</v>
      </c>
      <c r="AB68" s="4">
        <f t="shared" si="5"/>
        <v>0</v>
      </c>
      <c r="AC68" s="4"/>
      <c r="AD68" s="4">
        <f t="shared" si="6"/>
        <v>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27849.83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/>
      <c r="W69" s="3"/>
      <c r="X69" s="3"/>
      <c r="Y69" s="4">
        <f t="shared" si="10"/>
        <v>0</v>
      </c>
      <c r="Z69" s="4"/>
      <c r="AA69" s="4">
        <f t="shared" si="11"/>
        <v>11038.53</v>
      </c>
      <c r="AB69" s="4">
        <f t="shared" si="5"/>
        <v>0</v>
      </c>
      <c r="AC69" s="4">
        <v>2465.63</v>
      </c>
      <c r="AD69" s="4">
        <f t="shared" si="6"/>
        <v>22.336579236546893</v>
      </c>
      <c r="AE69" s="4">
        <f t="shared" si="12"/>
        <v>8572.9000000000015</v>
      </c>
      <c r="AF69" s="4">
        <f t="shared" si="13"/>
        <v>77.663420763453118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28595.54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/>
      <c r="W70" s="3"/>
      <c r="X70" s="3"/>
      <c r="Y70" s="4">
        <f t="shared" si="10"/>
        <v>0</v>
      </c>
      <c r="Z70" s="4"/>
      <c r="AA70" s="4">
        <f t="shared" si="11"/>
        <v>5658.91</v>
      </c>
      <c r="AB70" s="4">
        <f t="shared" si="5"/>
        <v>0</v>
      </c>
      <c r="AC70" s="4">
        <v>5658.91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16301.73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/>
      <c r="W73" s="3"/>
      <c r="X73" s="3"/>
      <c r="Y73" s="4">
        <f t="shared" si="21"/>
        <v>0</v>
      </c>
      <c r="Z73" s="4"/>
      <c r="AA73" s="4">
        <f t="shared" si="22"/>
        <v>3108.72</v>
      </c>
      <c r="AB73" s="4">
        <f t="shared" si="18"/>
        <v>0</v>
      </c>
      <c r="AC73" s="4">
        <v>3108.72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39160.53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3</v>
      </c>
      <c r="X75" s="3"/>
      <c r="Y75" s="4">
        <f t="shared" si="21"/>
        <v>1.5625</v>
      </c>
      <c r="Z75" s="4">
        <v>1539.03</v>
      </c>
      <c r="AA75" s="4">
        <f t="shared" si="22"/>
        <v>10534.820000000002</v>
      </c>
      <c r="AB75" s="4">
        <f t="shared" si="18"/>
        <v>684.51037341702249</v>
      </c>
      <c r="AC75" s="4">
        <v>4517.13</v>
      </c>
      <c r="AD75" s="4">
        <f t="shared" si="19"/>
        <v>42.87809378802865</v>
      </c>
      <c r="AE75" s="4">
        <f t="shared" si="23"/>
        <v>6017.6900000000014</v>
      </c>
      <c r="AF75" s="4">
        <f t="shared" si="24"/>
        <v>57.12190621197135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6125.32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/>
      <c r="W77" s="3"/>
      <c r="X77" s="3"/>
      <c r="Y77" s="4">
        <f t="shared" si="21"/>
        <v>0</v>
      </c>
      <c r="Z77" s="4"/>
      <c r="AA77" s="4">
        <f t="shared" si="22"/>
        <v>4239.58</v>
      </c>
      <c r="AB77" s="4">
        <f t="shared" si="18"/>
        <v>0</v>
      </c>
      <c r="AC77" s="4">
        <v>399.17</v>
      </c>
      <c r="AD77" s="4">
        <f t="shared" si="19"/>
        <v>9.4153194420202002</v>
      </c>
      <c r="AE77" s="4">
        <f t="shared" si="23"/>
        <v>3840.41</v>
      </c>
      <c r="AF77" s="4">
        <f t="shared" si="24"/>
        <v>90.584680557979809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36282.129999999997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4983.71</v>
      </c>
      <c r="AD78" s="4">
        <f t="shared" si="19"/>
        <v>33.888288616639549</v>
      </c>
      <c r="AE78" s="4">
        <f t="shared" si="23"/>
        <v>9722.5799999999981</v>
      </c>
      <c r="AF78" s="4">
        <f t="shared" si="24"/>
        <v>66.111711383360444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11469.25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8163.9500000000007</v>
      </c>
      <c r="S79" s="4">
        <f t="shared" si="16"/>
        <v>90.91136866767927</v>
      </c>
      <c r="T79" s="1">
        <v>816.17</v>
      </c>
      <c r="U79" s="4">
        <f t="shared" si="17"/>
        <v>9.0886313323207251</v>
      </c>
      <c r="V79" s="3"/>
      <c r="W79" s="3">
        <v>3</v>
      </c>
      <c r="X79" s="3"/>
      <c r="Y79" s="4">
        <f t="shared" si="21"/>
        <v>0</v>
      </c>
      <c r="Z79" s="4">
        <v>5608.85</v>
      </c>
      <c r="AA79" s="4">
        <f t="shared" si="22"/>
        <v>6425.02</v>
      </c>
      <c r="AB79" s="4">
        <f t="shared" si="18"/>
        <v>114.55146776968542</v>
      </c>
      <c r="AC79" s="4">
        <v>2489.13</v>
      </c>
      <c r="AD79" s="4">
        <f t="shared" si="19"/>
        <v>38.74120236201599</v>
      </c>
      <c r="AE79" s="4">
        <f t="shared" si="23"/>
        <v>3935.8900000000003</v>
      </c>
      <c r="AF79" s="4">
        <f t="shared" si="24"/>
        <v>61.25879763798401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/>
      <c r="W80" s="3"/>
      <c r="X80" s="3"/>
      <c r="Y80" s="4">
        <f t="shared" si="21"/>
        <v>0</v>
      </c>
      <c r="Z80" s="4"/>
      <c r="AA80" s="4">
        <f t="shared" si="22"/>
        <v>0</v>
      </c>
      <c r="AB80" s="4">
        <f t="shared" si="18"/>
        <v>0</v>
      </c>
      <c r="AC80" s="4"/>
      <c r="AD80" s="4">
        <f t="shared" si="19"/>
        <v>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14990.84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/>
      <c r="W82" s="3"/>
      <c r="X82" s="3"/>
      <c r="Y82" s="4">
        <f t="shared" si="21"/>
        <v>0</v>
      </c>
      <c r="Z82" s="4"/>
      <c r="AA82" s="4">
        <f t="shared" si="22"/>
        <v>3566.12</v>
      </c>
      <c r="AB82" s="4">
        <f t="shared" si="18"/>
        <v>0</v>
      </c>
      <c r="AC82" s="4"/>
      <c r="AD82" s="4">
        <f t="shared" si="19"/>
        <v>0</v>
      </c>
      <c r="AE82" s="4">
        <f t="shared" si="23"/>
        <v>3566.12</v>
      </c>
      <c r="AF82" s="4">
        <f t="shared" si="24"/>
        <v>100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12773.33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/>
      <c r="W83" s="3"/>
      <c r="X83" s="3"/>
      <c r="Y83" s="4">
        <f t="shared" si="21"/>
        <v>0</v>
      </c>
      <c r="Z83" s="4"/>
      <c r="AA83" s="4">
        <f t="shared" si="22"/>
        <v>5387.83</v>
      </c>
      <c r="AB83" s="4">
        <f t="shared" si="18"/>
        <v>0</v>
      </c>
      <c r="AC83" s="4">
        <v>5387.83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53312.83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/>
      <c r="W84" s="3"/>
      <c r="X84" s="3"/>
      <c r="Y84" s="4">
        <f t="shared" si="21"/>
        <v>0</v>
      </c>
      <c r="Z84" s="4"/>
      <c r="AA84" s="4">
        <f t="shared" si="22"/>
        <v>29888</v>
      </c>
      <c r="AB84" s="4">
        <f t="shared" si="18"/>
        <v>0</v>
      </c>
      <c r="AC84" s="4"/>
      <c r="AD84" s="4">
        <f t="shared" si="19"/>
        <v>0</v>
      </c>
      <c r="AE84" s="4">
        <f t="shared" si="23"/>
        <v>29888</v>
      </c>
      <c r="AF84" s="4">
        <f t="shared" si="24"/>
        <v>100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33857.300000000003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/>
      <c r="W85" s="3"/>
      <c r="X85" s="3"/>
      <c r="Y85" s="4">
        <f t="shared" si="21"/>
        <v>0</v>
      </c>
      <c r="Z85" s="4"/>
      <c r="AA85" s="4">
        <f t="shared" si="22"/>
        <v>17569.75</v>
      </c>
      <c r="AB85" s="4">
        <f t="shared" si="18"/>
        <v>0</v>
      </c>
      <c r="AC85" s="4"/>
      <c r="AD85" s="4">
        <f t="shared" si="19"/>
        <v>0</v>
      </c>
      <c r="AE85" s="4">
        <f t="shared" si="23"/>
        <v>17569.75</v>
      </c>
      <c r="AF85" s="4">
        <f t="shared" si="24"/>
        <v>100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56081.72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4</v>
      </c>
      <c r="W86" s="3">
        <v>4</v>
      </c>
      <c r="X86" s="3"/>
      <c r="Y86" s="4">
        <f t="shared" si="21"/>
        <v>5.5555555555555554</v>
      </c>
      <c r="Z86" s="4">
        <v>1677.8</v>
      </c>
      <c r="AA86" s="4">
        <f t="shared" si="22"/>
        <v>9384.06</v>
      </c>
      <c r="AB86" s="4">
        <f t="shared" si="18"/>
        <v>559.30742639170342</v>
      </c>
      <c r="AC86" s="4">
        <v>7706.26</v>
      </c>
      <c r="AD86" s="4">
        <f t="shared" si="19"/>
        <v>82.12074517852615</v>
      </c>
      <c r="AE86" s="4">
        <f t="shared" si="23"/>
        <v>1677.7999999999993</v>
      </c>
      <c r="AF86" s="4">
        <f t="shared" si="24"/>
        <v>17.879254821473857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1</v>
      </c>
      <c r="W87" s="3">
        <v>2</v>
      </c>
      <c r="X87" s="3"/>
      <c r="Y87" s="4">
        <f t="shared" si="21"/>
        <v>3.5714285714285712</v>
      </c>
      <c r="Z87" s="4">
        <v>505.48</v>
      </c>
      <c r="AA87" s="4">
        <f t="shared" si="22"/>
        <v>505.48</v>
      </c>
      <c r="AB87" s="4">
        <f t="shared" si="18"/>
        <v>100</v>
      </c>
      <c r="AC87" s="4"/>
      <c r="AD87" s="4">
        <f t="shared" si="19"/>
        <v>0</v>
      </c>
      <c r="AE87" s="4">
        <f t="shared" si="23"/>
        <v>505.48</v>
      </c>
      <c r="AF87" s="4">
        <f t="shared" si="24"/>
        <v>100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33140.729999999996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/>
      <c r="W90" s="3"/>
      <c r="X90" s="3"/>
      <c r="Y90" s="4">
        <f t="shared" si="21"/>
        <v>0</v>
      </c>
      <c r="Z90" s="4"/>
      <c r="AA90" s="4">
        <f t="shared" si="22"/>
        <v>7021.97</v>
      </c>
      <c r="AB90" s="4">
        <f t="shared" si="18"/>
        <v>0</v>
      </c>
      <c r="AC90" s="4">
        <v>7021.97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23492.69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/>
      <c r="W91" s="3"/>
      <c r="X91" s="3"/>
      <c r="Y91" s="4">
        <f t="shared" si="21"/>
        <v>0</v>
      </c>
      <c r="Z91" s="4"/>
      <c r="AA91" s="4">
        <f t="shared" si="22"/>
        <v>6677.57</v>
      </c>
      <c r="AB91" s="4">
        <f t="shared" si="18"/>
        <v>0</v>
      </c>
      <c r="AC91" s="4">
        <v>2569.1799999999998</v>
      </c>
      <c r="AD91" s="4">
        <f t="shared" si="19"/>
        <v>38.474774506294956</v>
      </c>
      <c r="AE91" s="4">
        <f t="shared" si="23"/>
        <v>4108.3899999999994</v>
      </c>
      <c r="AF91" s="4">
        <f t="shared" si="24"/>
        <v>61.525225493705037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6339.95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2</v>
      </c>
      <c r="X92" s="3"/>
      <c r="Y92" s="4">
        <f t="shared" si="21"/>
        <v>4.7619047619047619</v>
      </c>
      <c r="Z92" s="4">
        <v>780.31</v>
      </c>
      <c r="AA92" s="4">
        <f t="shared" si="22"/>
        <v>780.31</v>
      </c>
      <c r="AB92" s="4">
        <f t="shared" si="18"/>
        <v>100</v>
      </c>
      <c r="AC92" s="4"/>
      <c r="AD92" s="4">
        <f t="shared" si="19"/>
        <v>0</v>
      </c>
      <c r="AE92" s="4">
        <f t="shared" si="23"/>
        <v>780.31</v>
      </c>
      <c r="AF92" s="4">
        <f t="shared" si="24"/>
        <v>100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16852.86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/>
      <c r="X93" s="3"/>
      <c r="Y93" s="4">
        <f t="shared" si="21"/>
        <v>0</v>
      </c>
      <c r="Z93" s="4"/>
      <c r="AA93" s="4">
        <f t="shared" si="22"/>
        <v>1206.3699999999999</v>
      </c>
      <c r="AB93" s="4">
        <f t="shared" si="18"/>
        <v>0</v>
      </c>
      <c r="AC93" s="4">
        <v>1206.3699999999999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13082.849999999999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2</v>
      </c>
      <c r="X94" s="3"/>
      <c r="Y94" s="4">
        <f t="shared" si="21"/>
        <v>4.2553191489361701</v>
      </c>
      <c r="Z94" s="4">
        <v>1529.81</v>
      </c>
      <c r="AA94" s="4">
        <f t="shared" si="22"/>
        <v>3884.93</v>
      </c>
      <c r="AB94" s="4">
        <f t="shared" si="18"/>
        <v>253.94852955595795</v>
      </c>
      <c r="AC94" s="4">
        <v>2355.12</v>
      </c>
      <c r="AD94" s="4">
        <f t="shared" si="19"/>
        <v>60.621941708087398</v>
      </c>
      <c r="AE94" s="4">
        <f t="shared" si="23"/>
        <v>1529.81</v>
      </c>
      <c r="AF94" s="4">
        <f t="shared" si="24"/>
        <v>39.378058291912595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/>
      <c r="W95" s="3"/>
      <c r="X95" s="3"/>
      <c r="Y95" s="4">
        <f t="shared" si="21"/>
        <v>0</v>
      </c>
      <c r="Z95" s="4"/>
      <c r="AA95" s="4">
        <f t="shared" si="22"/>
        <v>4678.1899999999996</v>
      </c>
      <c r="AB95" s="4">
        <f t="shared" si="18"/>
        <v>0</v>
      </c>
      <c r="AC95" s="4">
        <v>4678.1899999999996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8995.7199999999993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5748.9599999999991</v>
      </c>
      <c r="S96" s="4">
        <f t="shared" si="16"/>
        <v>63.907725007003322</v>
      </c>
      <c r="T96" s="1">
        <v>3246.76</v>
      </c>
      <c r="U96" s="4">
        <f t="shared" si="17"/>
        <v>36.092274992996678</v>
      </c>
      <c r="V96" s="3"/>
      <c r="W96" s="3"/>
      <c r="X96" s="3"/>
      <c r="Y96" s="4">
        <f t="shared" si="21"/>
        <v>0</v>
      </c>
      <c r="Z96" s="4"/>
      <c r="AA96" s="4">
        <f t="shared" si="22"/>
        <v>3246.76</v>
      </c>
      <c r="AB96" s="4">
        <f t="shared" si="18"/>
        <v>0</v>
      </c>
      <c r="AC96" s="4"/>
      <c r="AD96" s="4">
        <f t="shared" si="19"/>
        <v>0</v>
      </c>
      <c r="AE96" s="4">
        <f t="shared" si="23"/>
        <v>3246.76</v>
      </c>
      <c r="AF96" s="4">
        <f t="shared" si="24"/>
        <v>100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7816.46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/>
      <c r="AD98" s="4">
        <f t="shared" si="19"/>
        <v>0</v>
      </c>
      <c r="AE98" s="4">
        <f t="shared" si="23"/>
        <v>2760.3</v>
      </c>
      <c r="AF98" s="4">
        <f t="shared" si="24"/>
        <v>100</v>
      </c>
    </row>
    <row r="99" spans="1:32" ht="39.7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3144.95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/>
      <c r="W99" s="3"/>
      <c r="X99" s="3"/>
      <c r="Y99" s="4">
        <f t="shared" si="21"/>
        <v>0</v>
      </c>
      <c r="Z99" s="4"/>
      <c r="AA99" s="4">
        <f t="shared" si="22"/>
        <v>1432.56</v>
      </c>
      <c r="AB99" s="4">
        <f t="shared" si="18"/>
        <v>0</v>
      </c>
      <c r="AC99" s="4">
        <v>1103.3900000000001</v>
      </c>
      <c r="AD99" s="4">
        <f t="shared" si="19"/>
        <v>77.022253867202778</v>
      </c>
      <c r="AE99" s="4">
        <f t="shared" si="23"/>
        <v>329.16999999999985</v>
      </c>
      <c r="AF99" s="4">
        <f t="shared" si="24"/>
        <v>22.977746132797218</v>
      </c>
    </row>
    <row r="100" spans="1:32" ht="36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19481.829999999998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/>
      <c r="W100" s="3"/>
      <c r="X100" s="3"/>
      <c r="Y100" s="4">
        <f t="shared" si="21"/>
        <v>0</v>
      </c>
      <c r="Z100" s="4"/>
      <c r="AA100" s="4">
        <f t="shared" si="22"/>
        <v>4975.84</v>
      </c>
      <c r="AB100" s="4">
        <f t="shared" si="18"/>
        <v>0</v>
      </c>
      <c r="AC100" s="4">
        <v>3905.61</v>
      </c>
      <c r="AD100" s="4">
        <f t="shared" si="19"/>
        <v>78.491470786842015</v>
      </c>
      <c r="AE100" s="4">
        <f t="shared" si="23"/>
        <v>1070.23</v>
      </c>
      <c r="AF100" s="4">
        <f t="shared" si="24"/>
        <v>21.508529213157978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2000702.4800000004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1114691.6799999995</v>
      </c>
      <c r="S101" s="4">
        <f>IF(P101=0,0,R101/P101)*100</f>
        <v>67.051365242033171</v>
      </c>
      <c r="T101" s="10">
        <f>SUM(T7:T100)</f>
        <v>547752.73999999987</v>
      </c>
      <c r="U101" s="4">
        <f>IF(P101=0,0,T101/P101)*100</f>
        <v>32.948634757966829</v>
      </c>
      <c r="V101" s="9">
        <f>SUM(V7:V100)</f>
        <v>36</v>
      </c>
      <c r="W101" s="9">
        <f>SUM(W7:W100)</f>
        <v>62</v>
      </c>
      <c r="X101" s="9">
        <f>SUM(X7:X100)</f>
        <v>0</v>
      </c>
      <c r="Y101" s="4">
        <f>IF(H101=0,0,V101/H101)*100</f>
        <v>1.2547926106657372</v>
      </c>
      <c r="Z101" s="10">
        <f>SUM(Z7:Z100)</f>
        <v>51234.759999999995</v>
      </c>
      <c r="AA101" s="10">
        <f>SUM(AA7:AA100)</f>
        <v>598987.49999999988</v>
      </c>
      <c r="AB101" s="4">
        <f t="shared" si="18"/>
        <v>1169.1037490953406</v>
      </c>
      <c r="AC101" s="10">
        <f>SUM(AC7:AC100)</f>
        <v>338258.06</v>
      </c>
      <c r="AD101" s="4">
        <f t="shared" si="19"/>
        <v>56.471639224524729</v>
      </c>
      <c r="AE101" s="10">
        <f>SUM(AE7:AE100)</f>
        <v>260729.44</v>
      </c>
      <c r="AF101" s="4">
        <f t="shared" si="24"/>
        <v>43.528360775475292</v>
      </c>
    </row>
  </sheetData>
  <sheetProtection algorithmName="SHA-512" hashValue="zKe8GZwzqABxnNivL5bVPdcZP8NH/m6ExpKu3LIcWUBYqoLoACOI3Gq4vqIUCj68bwZVei0R3XjcwuexDT8vKQ==" saltValue="eeovWrVurCgVw9abdLBPoA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64" zoomScale="71" zoomScaleNormal="71" zoomScaleSheetLayoutView="130" workbookViewId="0">
      <selection activeCell="T79" sqref="T79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267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(гр."&amp;V6&amp;"/гр."&amp;'23.02.2015'!H6&amp;"*100)"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85614.53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4</v>
      </c>
      <c r="X7" s="3"/>
      <c r="Y7" s="4">
        <f>IF(H7=0,0,V7/H7)*100</f>
        <v>2.0618556701030926</v>
      </c>
      <c r="Z7" s="4">
        <v>1936.22</v>
      </c>
      <c r="AA7" s="4">
        <f>SUM(Z7, T7)</f>
        <v>25578.48</v>
      </c>
      <c r="AB7" s="4">
        <f t="shared" ref="AB7:AB70" si="5">IF(Z7=0,0,AA7/Z7)*100</f>
        <v>1321.0523597525075</v>
      </c>
      <c r="AC7" s="4">
        <v>17666.98</v>
      </c>
      <c r="AD7" s="4">
        <f t="shared" ref="AD7:AD70" si="6">IF(AA7=0,0,AC7/AA7)*100</f>
        <v>69.069702343532541</v>
      </c>
      <c r="AE7" s="4">
        <f>SUM(AA7, -AC7)</f>
        <v>7911.5</v>
      </c>
      <c r="AF7" s="4">
        <f>IF(AE7=0,0,AE7/AA7)*100</f>
        <v>30.93029765646747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13959.55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/>
      <c r="AD8" s="4">
        <f t="shared" si="6"/>
        <v>0</v>
      </c>
      <c r="AE8" s="4">
        <f t="shared" ref="AE8:AE71" si="12">SUM(AA8, -AC8)</f>
        <v>3488.94</v>
      </c>
      <c r="AF8" s="4">
        <f t="shared" ref="AF8:AF71" si="13">IF(AE8=0,0,AE8/AA8)*100</f>
        <v>100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26769.72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5</v>
      </c>
      <c r="X9" s="3"/>
      <c r="Y9" s="4">
        <f t="shared" si="10"/>
        <v>4.1666666666666661</v>
      </c>
      <c r="Z9" s="4">
        <v>4167.84</v>
      </c>
      <c r="AA9" s="4">
        <f t="shared" si="11"/>
        <v>12083.11</v>
      </c>
      <c r="AB9" s="4">
        <f t="shared" si="5"/>
        <v>289.91300049905948</v>
      </c>
      <c r="AC9" s="4">
        <v>3322.91</v>
      </c>
      <c r="AD9" s="4">
        <f t="shared" si="6"/>
        <v>27.500453111823031</v>
      </c>
      <c r="AE9" s="4">
        <f t="shared" si="12"/>
        <v>8760.2000000000007</v>
      </c>
      <c r="AF9" s="4">
        <f t="shared" si="13"/>
        <v>72.499546888176965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11141.16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/>
      <c r="AD10" s="4">
        <f t="shared" si="6"/>
        <v>0</v>
      </c>
      <c r="AE10" s="4">
        <f t="shared" si="12"/>
        <v>4266.26</v>
      </c>
      <c r="AF10" s="4">
        <f t="shared" si="13"/>
        <v>100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10289.99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2008.49</v>
      </c>
      <c r="AD11" s="4">
        <f t="shared" si="6"/>
        <v>63.82804952458433</v>
      </c>
      <c r="AE11" s="4">
        <f t="shared" si="12"/>
        <v>1138.2299999999998</v>
      </c>
      <c r="AF11" s="4">
        <f t="shared" si="13"/>
        <v>36.171950475415663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7879.63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2233.5100000000002</v>
      </c>
      <c r="AD12" s="4">
        <f t="shared" si="6"/>
        <v>47.042258860796821</v>
      </c>
      <c r="AE12" s="4">
        <f t="shared" si="12"/>
        <v>2514.37</v>
      </c>
      <c r="AF12" s="4">
        <f t="shared" si="13"/>
        <v>52.957741139203172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57550.46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/>
      <c r="X15" s="3"/>
      <c r="Y15" s="4">
        <f t="shared" si="10"/>
        <v>0</v>
      </c>
      <c r="Z15" s="4"/>
      <c r="AA15" s="4">
        <f t="shared" si="11"/>
        <v>14996.02</v>
      </c>
      <c r="AB15" s="4">
        <f t="shared" si="5"/>
        <v>0</v>
      </c>
      <c r="AC15" s="4"/>
      <c r="AD15" s="4">
        <f t="shared" si="6"/>
        <v>0</v>
      </c>
      <c r="AE15" s="4">
        <f t="shared" si="12"/>
        <v>14996.02</v>
      </c>
      <c r="AF15" s="4">
        <f t="shared" si="13"/>
        <v>100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57049.86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7</v>
      </c>
      <c r="X16" s="3"/>
      <c r="Y16" s="4">
        <f t="shared" si="10"/>
        <v>3.8461538461538463</v>
      </c>
      <c r="Z16" s="4">
        <v>5254.63</v>
      </c>
      <c r="AA16" s="4">
        <f t="shared" si="11"/>
        <v>17739.09</v>
      </c>
      <c r="AB16" s="4">
        <f t="shared" si="5"/>
        <v>337.58970660160657</v>
      </c>
      <c r="AC16" s="4">
        <v>6424.46</v>
      </c>
      <c r="AD16" s="4">
        <f t="shared" si="6"/>
        <v>36.216401179541904</v>
      </c>
      <c r="AE16" s="4">
        <f t="shared" si="12"/>
        <v>11314.630000000001</v>
      </c>
      <c r="AF16" s="4">
        <f t="shared" si="13"/>
        <v>63.783598820458096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810.63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/>
      <c r="W17" s="3"/>
      <c r="X17" s="3"/>
      <c r="Y17" s="4">
        <f t="shared" si="10"/>
        <v>0</v>
      </c>
      <c r="Z17" s="4"/>
      <c r="AA17" s="4">
        <f t="shared" si="11"/>
        <v>810.63</v>
      </c>
      <c r="AB17" s="4">
        <f t="shared" si="5"/>
        <v>0</v>
      </c>
      <c r="AC17" s="4"/>
      <c r="AD17" s="4">
        <f t="shared" si="6"/>
        <v>0</v>
      </c>
      <c r="AE17" s="4">
        <f t="shared" si="12"/>
        <v>810.63</v>
      </c>
      <c r="AF17" s="4">
        <f t="shared" si="13"/>
        <v>100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29798.560000000001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1473.91</v>
      </c>
      <c r="AD18" s="4">
        <f t="shared" si="6"/>
        <v>40.830454619746639</v>
      </c>
      <c r="AE18" s="4">
        <f t="shared" si="12"/>
        <v>2135.92</v>
      </c>
      <c r="AF18" s="4">
        <f t="shared" si="13"/>
        <v>59.169545380253361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91097.400000000009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23804.83</v>
      </c>
      <c r="AD19" s="4">
        <f t="shared" si="6"/>
        <v>66.061805763305841</v>
      </c>
      <c r="AE19" s="4">
        <f t="shared" si="12"/>
        <v>12229.349999999999</v>
      </c>
      <c r="AF19" s="4">
        <f t="shared" si="13"/>
        <v>33.938194236694159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30910.07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/>
      <c r="W20" s="3"/>
      <c r="X20" s="3"/>
      <c r="Y20" s="4">
        <f t="shared" si="10"/>
        <v>0</v>
      </c>
      <c r="Z20" s="4"/>
      <c r="AA20" s="4">
        <f t="shared" si="11"/>
        <v>12066.79</v>
      </c>
      <c r="AB20" s="4">
        <f t="shared" si="5"/>
        <v>0</v>
      </c>
      <c r="AC20" s="4">
        <v>12066.79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58599.03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7</v>
      </c>
      <c r="X22" s="3"/>
      <c r="Y22" s="4">
        <f t="shared" si="10"/>
        <v>7.5471698113207548</v>
      </c>
      <c r="Z22" s="4">
        <v>5019.13</v>
      </c>
      <c r="AA22" s="4">
        <f t="shared" si="11"/>
        <v>19322.63</v>
      </c>
      <c r="AB22" s="4">
        <f t="shared" si="5"/>
        <v>384.97966779103155</v>
      </c>
      <c r="AC22" s="4">
        <v>14303.5</v>
      </c>
      <c r="AD22" s="4">
        <f t="shared" si="6"/>
        <v>74.024602240999286</v>
      </c>
      <c r="AE22" s="4">
        <f t="shared" si="12"/>
        <v>5019.130000000001</v>
      </c>
      <c r="AF22" s="4">
        <f t="shared" si="13"/>
        <v>25.975397759000717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41319.199999999997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4</v>
      </c>
      <c r="W23" s="3">
        <v>4</v>
      </c>
      <c r="X23" s="3"/>
      <c r="Y23" s="4">
        <f t="shared" si="10"/>
        <v>11.428571428571429</v>
      </c>
      <c r="Z23" s="4">
        <v>2747.12</v>
      </c>
      <c r="AA23" s="4">
        <f t="shared" si="11"/>
        <v>21055.64</v>
      </c>
      <c r="AB23" s="4">
        <f t="shared" si="5"/>
        <v>766.46233145985616</v>
      </c>
      <c r="AC23" s="4">
        <v>7696.78</v>
      </c>
      <c r="AD23" s="4">
        <f t="shared" si="6"/>
        <v>36.554481364612997</v>
      </c>
      <c r="AE23" s="4">
        <f t="shared" si="12"/>
        <v>13358.86</v>
      </c>
      <c r="AF23" s="4">
        <f t="shared" si="13"/>
        <v>63.44551863538701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/>
      <c r="X25" s="3"/>
      <c r="Y25" s="4">
        <f t="shared" si="10"/>
        <v>0</v>
      </c>
      <c r="Z25" s="4"/>
      <c r="AA25" s="4">
        <f t="shared" si="11"/>
        <v>573.63</v>
      </c>
      <c r="AB25" s="4">
        <f t="shared" si="5"/>
        <v>0</v>
      </c>
      <c r="AC25" s="4">
        <v>573.63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2493.88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1246.94</v>
      </c>
      <c r="AD26" s="4">
        <f t="shared" si="6"/>
        <v>75.903797807388656</v>
      </c>
      <c r="AE26" s="4">
        <f t="shared" si="12"/>
        <v>395.84999999999991</v>
      </c>
      <c r="AF26" s="4">
        <f t="shared" si="13"/>
        <v>24.096202192611347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26249.68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4637.05</v>
      </c>
      <c r="AD27" s="4">
        <f t="shared" si="6"/>
        <v>35.670493427530523</v>
      </c>
      <c r="AE27" s="4">
        <f t="shared" si="12"/>
        <v>8362.630000000001</v>
      </c>
      <c r="AF27" s="4">
        <f t="shared" si="13"/>
        <v>64.329506572469484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11454.599999999999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4</v>
      </c>
      <c r="X30" s="3"/>
      <c r="Y30" s="4">
        <f t="shared" si="10"/>
        <v>17.647058823529413</v>
      </c>
      <c r="Z30" s="4">
        <v>1045.97</v>
      </c>
      <c r="AA30" s="4">
        <f t="shared" si="11"/>
        <v>6345.95</v>
      </c>
      <c r="AB30" s="4">
        <f t="shared" si="5"/>
        <v>606.70478120787402</v>
      </c>
      <c r="AC30" s="4">
        <v>5299.98</v>
      </c>
      <c r="AD30" s="4">
        <f t="shared" si="6"/>
        <v>83.51751904758153</v>
      </c>
      <c r="AE30" s="4">
        <f t="shared" si="12"/>
        <v>1045.9700000000003</v>
      </c>
      <c r="AF30" s="4">
        <f t="shared" si="13"/>
        <v>16.482480952418477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23365.65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807.06</v>
      </c>
      <c r="AD32" s="4">
        <f t="shared" si="6"/>
        <v>56.993347739502568</v>
      </c>
      <c r="AE32" s="4">
        <f t="shared" si="12"/>
        <v>609</v>
      </c>
      <c r="AF32" s="4">
        <f t="shared" si="13"/>
        <v>43.006652260497432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80696.759999999995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5</v>
      </c>
      <c r="W33" s="3">
        <v>10</v>
      </c>
      <c r="X33" s="3"/>
      <c r="Y33" s="4">
        <f t="shared" si="10"/>
        <v>6.756756756756757</v>
      </c>
      <c r="Z33" s="4">
        <v>7225.12</v>
      </c>
      <c r="AA33" s="4">
        <f t="shared" si="11"/>
        <v>27047.75</v>
      </c>
      <c r="AB33" s="4">
        <f t="shared" si="5"/>
        <v>374.35710410346127</v>
      </c>
      <c r="AC33" s="4">
        <v>19822.63</v>
      </c>
      <c r="AD33" s="4">
        <f t="shared" si="6"/>
        <v>73.287537780406879</v>
      </c>
      <c r="AE33" s="4">
        <f t="shared" si="12"/>
        <v>7225.119999999999</v>
      </c>
      <c r="AF33" s="4">
        <f t="shared" si="13"/>
        <v>26.712462219593125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17374.939999999999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2679.72</v>
      </c>
      <c r="AD34" s="4">
        <f t="shared" si="6"/>
        <v>32.933016094621038</v>
      </c>
      <c r="AE34" s="4">
        <f t="shared" si="12"/>
        <v>5457.16</v>
      </c>
      <c r="AF34" s="4">
        <f t="shared" si="13"/>
        <v>67.066983905378976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34345.42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/>
      <c r="W36" s="3"/>
      <c r="X36" s="3"/>
      <c r="Y36" s="4">
        <f t="shared" si="10"/>
        <v>0</v>
      </c>
      <c r="Z36" s="4"/>
      <c r="AA36" s="4">
        <f t="shared" si="11"/>
        <v>9510.69</v>
      </c>
      <c r="AB36" s="4">
        <f t="shared" si="5"/>
        <v>0</v>
      </c>
      <c r="AC36" s="4">
        <v>2208.61</v>
      </c>
      <c r="AD36" s="4">
        <f t="shared" si="6"/>
        <v>23.222395010246366</v>
      </c>
      <c r="AE36" s="4">
        <f t="shared" si="12"/>
        <v>7302.08</v>
      </c>
      <c r="AF36" s="4">
        <f t="shared" si="13"/>
        <v>76.777604989753627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18061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1</v>
      </c>
      <c r="X38" s="3"/>
      <c r="Y38" s="4">
        <f t="shared" si="10"/>
        <v>2.5</v>
      </c>
      <c r="Z38" s="4">
        <v>242.37</v>
      </c>
      <c r="AA38" s="4">
        <f t="shared" si="11"/>
        <v>6497.21</v>
      </c>
      <c r="AB38" s="4">
        <f t="shared" si="5"/>
        <v>2680.6989313858976</v>
      </c>
      <c r="AC38" s="4">
        <v>6254.84</v>
      </c>
      <c r="AD38" s="4">
        <f t="shared" si="6"/>
        <v>96.269629579465658</v>
      </c>
      <c r="AE38" s="4">
        <f t="shared" si="12"/>
        <v>242.36999999999989</v>
      </c>
      <c r="AF38" s="4">
        <f t="shared" si="13"/>
        <v>3.7303704205343506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17730.870000000003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/>
      <c r="W39" s="3"/>
      <c r="X39" s="3"/>
      <c r="Y39" s="4">
        <f t="shared" si="10"/>
        <v>0</v>
      </c>
      <c r="Z39" s="4"/>
      <c r="AA39" s="4">
        <f t="shared" si="11"/>
        <v>4194.4399999999996</v>
      </c>
      <c r="AB39" s="4">
        <f t="shared" si="5"/>
        <v>0</v>
      </c>
      <c r="AC39" s="4">
        <v>2064</v>
      </c>
      <c r="AD39" s="4">
        <f t="shared" si="6"/>
        <v>49.207999160793818</v>
      </c>
      <c r="AE39" s="4">
        <f t="shared" si="12"/>
        <v>2130.4399999999996</v>
      </c>
      <c r="AF39" s="4">
        <f t="shared" si="13"/>
        <v>50.792000839206189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23837.68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3189.47</v>
      </c>
      <c r="AD40" s="4">
        <f t="shared" si="6"/>
        <v>36.934056542814723</v>
      </c>
      <c r="AE40" s="4">
        <f t="shared" si="12"/>
        <v>5446.1100000000006</v>
      </c>
      <c r="AF40" s="4">
        <f t="shared" si="13"/>
        <v>63.065943457185284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/>
      <c r="W41" s="3"/>
      <c r="X41" s="3"/>
      <c r="Y41" s="4">
        <f t="shared" si="10"/>
        <v>0</v>
      </c>
      <c r="Z41" s="4"/>
      <c r="AA41" s="4">
        <f t="shared" si="11"/>
        <v>0</v>
      </c>
      <c r="AB41" s="4">
        <f t="shared" si="5"/>
        <v>0</v>
      </c>
      <c r="AC41" s="4"/>
      <c r="AD41" s="4">
        <f t="shared" si="6"/>
        <v>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40993.660000000003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/>
      <c r="W42" s="3"/>
      <c r="X42" s="3"/>
      <c r="Y42" s="4">
        <f t="shared" si="10"/>
        <v>0</v>
      </c>
      <c r="Z42" s="4"/>
      <c r="AA42" s="4">
        <f t="shared" si="11"/>
        <v>10823.23</v>
      </c>
      <c r="AB42" s="4">
        <f t="shared" si="5"/>
        <v>0</v>
      </c>
      <c r="AC42" s="4">
        <v>6984.83</v>
      </c>
      <c r="AD42" s="4">
        <f t="shared" si="6"/>
        <v>64.535540684250449</v>
      </c>
      <c r="AE42" s="4">
        <f t="shared" si="12"/>
        <v>3838.3999999999996</v>
      </c>
      <c r="AF42" s="4">
        <f t="shared" si="13"/>
        <v>35.464459315749544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18248.509999999998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/>
      <c r="W43" s="3"/>
      <c r="X43" s="3"/>
      <c r="Y43" s="4">
        <f t="shared" si="10"/>
        <v>0</v>
      </c>
      <c r="Z43" s="4"/>
      <c r="AA43" s="4">
        <f t="shared" si="11"/>
        <v>8465.99</v>
      </c>
      <c r="AB43" s="4">
        <f t="shared" si="5"/>
        <v>0</v>
      </c>
      <c r="AC43" s="4">
        <v>1955.54</v>
      </c>
      <c r="AD43" s="4">
        <f t="shared" si="6"/>
        <v>23.098775217074436</v>
      </c>
      <c r="AE43" s="4">
        <f t="shared" si="12"/>
        <v>6510.45</v>
      </c>
      <c r="AF43" s="4">
        <f t="shared" si="13"/>
        <v>76.901224782925553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12993.76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/>
      <c r="W44" s="3"/>
      <c r="X44" s="3"/>
      <c r="Y44" s="4">
        <f t="shared" si="10"/>
        <v>0</v>
      </c>
      <c r="Z44" s="4"/>
      <c r="AA44" s="4">
        <f t="shared" si="11"/>
        <v>3013.49</v>
      </c>
      <c r="AB44" s="4">
        <f t="shared" si="5"/>
        <v>0</v>
      </c>
      <c r="AC44" s="4">
        <v>2565.3200000000002</v>
      </c>
      <c r="AD44" s="4">
        <f t="shared" si="6"/>
        <v>85.127874988800372</v>
      </c>
      <c r="AE44" s="4">
        <f t="shared" si="12"/>
        <v>448.16999999999962</v>
      </c>
      <c r="AF44" s="4">
        <f t="shared" si="13"/>
        <v>14.872125011199627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1123.94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/>
      <c r="AD45" s="4">
        <f t="shared" si="6"/>
        <v>0</v>
      </c>
      <c r="AE45" s="4">
        <f t="shared" si="12"/>
        <v>1123.94</v>
      </c>
      <c r="AF45" s="4">
        <f t="shared" si="13"/>
        <v>100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/>
      <c r="W46" s="3"/>
      <c r="X46" s="3"/>
      <c r="Y46" s="4">
        <f t="shared" si="10"/>
        <v>0</v>
      </c>
      <c r="Z46" s="4"/>
      <c r="AA46" s="4">
        <f t="shared" si="11"/>
        <v>0</v>
      </c>
      <c r="AB46" s="4">
        <f t="shared" si="5"/>
        <v>0</v>
      </c>
      <c r="AC46" s="4"/>
      <c r="AD46" s="4">
        <f t="shared" si="6"/>
        <v>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14457.08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/>
      <c r="W47" s="3"/>
      <c r="X47" s="3"/>
      <c r="Y47" s="4">
        <f t="shared" si="10"/>
        <v>0</v>
      </c>
      <c r="Z47" s="4"/>
      <c r="AA47" s="4">
        <f t="shared" si="11"/>
        <v>4919.43</v>
      </c>
      <c r="AB47" s="4">
        <f t="shared" si="5"/>
        <v>0</v>
      </c>
      <c r="AC47" s="4">
        <v>4919.43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14980.080000000002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6585.63</v>
      </c>
      <c r="AD48" s="4">
        <f t="shared" si="6"/>
        <v>79.886628852023122</v>
      </c>
      <c r="AE48" s="4">
        <f t="shared" si="12"/>
        <v>1658.0899999999992</v>
      </c>
      <c r="AF48" s="4">
        <f t="shared" si="13"/>
        <v>20.113371147976878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/>
      <c r="AD49" s="4">
        <f t="shared" si="6"/>
        <v>0</v>
      </c>
      <c r="AE49" s="4">
        <f t="shared" si="12"/>
        <v>814.23</v>
      </c>
      <c r="AF49" s="4">
        <f t="shared" si="13"/>
        <v>100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39710.800000000003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/>
      <c r="W50" s="3"/>
      <c r="X50" s="3"/>
      <c r="Y50" s="4">
        <f t="shared" si="10"/>
        <v>0</v>
      </c>
      <c r="Z50" s="4"/>
      <c r="AA50" s="4">
        <f t="shared" si="11"/>
        <v>6839.11</v>
      </c>
      <c r="AB50" s="4">
        <f t="shared" si="5"/>
        <v>0</v>
      </c>
      <c r="AC50" s="4"/>
      <c r="AD50" s="4">
        <f t="shared" si="6"/>
        <v>0</v>
      </c>
      <c r="AE50" s="4">
        <f t="shared" si="12"/>
        <v>6839.11</v>
      </c>
      <c r="AF50" s="4">
        <f t="shared" si="13"/>
        <v>100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23841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0"/>
        <v>3.3333333333333335</v>
      </c>
      <c r="Z51" s="4">
        <v>653.96</v>
      </c>
      <c r="AA51" s="4">
        <f t="shared" si="11"/>
        <v>848.66000000000008</v>
      </c>
      <c r="AB51" s="4">
        <f t="shared" si="5"/>
        <v>129.77246314759313</v>
      </c>
      <c r="AC51" s="4">
        <v>194.7</v>
      </c>
      <c r="AD51" s="4">
        <f t="shared" si="6"/>
        <v>22.942049819715784</v>
      </c>
      <c r="AE51" s="4">
        <f t="shared" si="12"/>
        <v>653.96</v>
      </c>
      <c r="AF51" s="4">
        <f t="shared" si="13"/>
        <v>77.057950180284209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/>
      <c r="W52" s="3"/>
      <c r="X52" s="3"/>
      <c r="Y52" s="4">
        <f t="shared" si="10"/>
        <v>0</v>
      </c>
      <c r="Z52" s="4"/>
      <c r="AA52" s="4">
        <f t="shared" si="11"/>
        <v>5394.9</v>
      </c>
      <c r="AB52" s="4">
        <f t="shared" si="5"/>
        <v>0</v>
      </c>
      <c r="AC52" s="4">
        <v>5394.9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10191.74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/>
      <c r="W54" s="3"/>
      <c r="X54" s="3"/>
      <c r="Y54" s="4">
        <f t="shared" si="10"/>
        <v>0</v>
      </c>
      <c r="Z54" s="4"/>
      <c r="AA54" s="4">
        <f t="shared" si="11"/>
        <v>5511.23</v>
      </c>
      <c r="AB54" s="4">
        <f t="shared" si="5"/>
        <v>0</v>
      </c>
      <c r="AC54" s="4"/>
      <c r="AD54" s="4">
        <f t="shared" si="6"/>
        <v>0</v>
      </c>
      <c r="AE54" s="4">
        <f t="shared" si="12"/>
        <v>5511.23</v>
      </c>
      <c r="AF54" s="4">
        <f t="shared" si="13"/>
        <v>100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26988.41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/>
      <c r="W55" s="3"/>
      <c r="X55" s="3"/>
      <c r="Y55" s="4">
        <f t="shared" si="10"/>
        <v>0</v>
      </c>
      <c r="Z55" s="4"/>
      <c r="AA55" s="4">
        <f t="shared" si="11"/>
        <v>8720.0400000000009</v>
      </c>
      <c r="AB55" s="4">
        <f t="shared" si="5"/>
        <v>0</v>
      </c>
      <c r="AC55" s="4">
        <v>4449.2700000000004</v>
      </c>
      <c r="AD55" s="4">
        <f t="shared" si="6"/>
        <v>51.023504479337255</v>
      </c>
      <c r="AE55" s="4">
        <f t="shared" si="12"/>
        <v>4270.7700000000004</v>
      </c>
      <c r="AF55" s="4">
        <f t="shared" si="13"/>
        <v>48.976495520662752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11210.23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/>
      <c r="AD56" s="4">
        <f t="shared" si="6"/>
        <v>0</v>
      </c>
      <c r="AE56" s="4">
        <f t="shared" si="12"/>
        <v>3394.56</v>
      </c>
      <c r="AF56" s="4">
        <f t="shared" si="13"/>
        <v>100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28573.260000000002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1">
        <f t="shared" si="9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/>
      <c r="W57" s="3"/>
      <c r="X57" s="3"/>
      <c r="Y57" s="4">
        <f t="shared" si="10"/>
        <v>0</v>
      </c>
      <c r="Z57" s="4"/>
      <c r="AA57" s="4">
        <f t="shared" si="11"/>
        <v>14954.73</v>
      </c>
      <c r="AB57" s="4">
        <f t="shared" si="5"/>
        <v>0</v>
      </c>
      <c r="AC57" s="4">
        <v>13618.53</v>
      </c>
      <c r="AD57" s="4">
        <f t="shared" si="6"/>
        <v>91.065034273437234</v>
      </c>
      <c r="AE57" s="4">
        <f t="shared" si="12"/>
        <v>1336.1999999999989</v>
      </c>
      <c r="AF57" s="4">
        <f t="shared" si="13"/>
        <v>8.9349657265627584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58897.11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2</v>
      </c>
      <c r="X58" s="3"/>
      <c r="Y58" s="4">
        <f t="shared" si="10"/>
        <v>1.8518518518518516</v>
      </c>
      <c r="Z58" s="4">
        <v>1437.35</v>
      </c>
      <c r="AA58" s="4">
        <f t="shared" si="11"/>
        <v>25925.719999999998</v>
      </c>
      <c r="AB58" s="4">
        <f t="shared" si="5"/>
        <v>1803.7165617281805</v>
      </c>
      <c r="AC58" s="4">
        <v>12029.92</v>
      </c>
      <c r="AD58" s="4">
        <f t="shared" si="6"/>
        <v>46.401488560394853</v>
      </c>
      <c r="AE58" s="4">
        <f t="shared" si="12"/>
        <v>13895.799999999997</v>
      </c>
      <c r="AF58" s="4">
        <f t="shared" si="13"/>
        <v>53.598511439605147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24888.54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8684.89</v>
      </c>
      <c r="AD59" s="4">
        <f t="shared" si="6"/>
        <v>81.843745729888667</v>
      </c>
      <c r="AE59" s="4">
        <f t="shared" si="12"/>
        <v>1926.6599999999999</v>
      </c>
      <c r="AF59" s="4">
        <f t="shared" si="13"/>
        <v>18.15625427011134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704.16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/>
      <c r="AD61" s="4">
        <f t="shared" si="6"/>
        <v>0</v>
      </c>
      <c r="AE61" s="4">
        <f t="shared" si="12"/>
        <v>704.16</v>
      </c>
      <c r="AF61" s="4">
        <f t="shared" si="13"/>
        <v>100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42068.87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6</v>
      </c>
      <c r="X63" s="3"/>
      <c r="Y63" s="4">
        <f t="shared" si="10"/>
        <v>6.5217391304347823</v>
      </c>
      <c r="Z63" s="4">
        <v>9501.8700000000008</v>
      </c>
      <c r="AA63" s="4">
        <f t="shared" si="11"/>
        <v>19207.22</v>
      </c>
      <c r="AB63" s="4">
        <f t="shared" si="5"/>
        <v>202.14147320474814</v>
      </c>
      <c r="AC63" s="4">
        <v>9705.35</v>
      </c>
      <c r="AD63" s="4">
        <f t="shared" si="6"/>
        <v>50.529696645323995</v>
      </c>
      <c r="AE63" s="4">
        <f t="shared" si="12"/>
        <v>9501.8700000000008</v>
      </c>
      <c r="AF63" s="4">
        <f t="shared" si="13"/>
        <v>49.470303354676005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19443.25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/>
      <c r="W64" s="3"/>
      <c r="X64" s="3"/>
      <c r="Y64" s="4">
        <f t="shared" si="10"/>
        <v>0</v>
      </c>
      <c r="Z64" s="4"/>
      <c r="AA64" s="4">
        <f t="shared" si="11"/>
        <v>4141.8500000000004</v>
      </c>
      <c r="AB64" s="4">
        <f t="shared" si="5"/>
        <v>0</v>
      </c>
      <c r="AC64" s="4">
        <v>4141.8500000000004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14857.009999999998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4008.04</v>
      </c>
      <c r="AD65" s="4">
        <f t="shared" si="6"/>
        <v>85.883197445814616</v>
      </c>
      <c r="AE65" s="4">
        <f t="shared" si="12"/>
        <v>658.8100000000004</v>
      </c>
      <c r="AF65" s="4">
        <f t="shared" si="13"/>
        <v>14.116802554185378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/>
      <c r="W68" s="3"/>
      <c r="X68" s="3"/>
      <c r="Y68" s="4">
        <f t="shared" si="10"/>
        <v>0</v>
      </c>
      <c r="Z68" s="4"/>
      <c r="AA68" s="4">
        <f t="shared" si="11"/>
        <v>0</v>
      </c>
      <c r="AB68" s="4">
        <f t="shared" si="5"/>
        <v>0</v>
      </c>
      <c r="AC68" s="4"/>
      <c r="AD68" s="4">
        <f t="shared" si="6"/>
        <v>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27849.83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/>
      <c r="W69" s="3"/>
      <c r="X69" s="3"/>
      <c r="Y69" s="4">
        <f t="shared" si="10"/>
        <v>0</v>
      </c>
      <c r="Z69" s="4"/>
      <c r="AA69" s="4">
        <f t="shared" si="11"/>
        <v>11038.53</v>
      </c>
      <c r="AB69" s="4">
        <f t="shared" si="5"/>
        <v>0</v>
      </c>
      <c r="AC69" s="4">
        <v>2465.63</v>
      </c>
      <c r="AD69" s="4">
        <f t="shared" si="6"/>
        <v>22.336579236546893</v>
      </c>
      <c r="AE69" s="4">
        <f t="shared" si="12"/>
        <v>8572.9000000000015</v>
      </c>
      <c r="AF69" s="4">
        <f t="shared" si="13"/>
        <v>77.663420763453118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28595.54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/>
      <c r="W70" s="3"/>
      <c r="X70" s="3"/>
      <c r="Y70" s="4">
        <f t="shared" si="10"/>
        <v>0</v>
      </c>
      <c r="Z70" s="4"/>
      <c r="AA70" s="4">
        <f t="shared" si="11"/>
        <v>5658.91</v>
      </c>
      <c r="AB70" s="4">
        <f t="shared" si="5"/>
        <v>0</v>
      </c>
      <c r="AC70" s="4">
        <v>5658.91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16301.73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/>
      <c r="W73" s="3"/>
      <c r="X73" s="3"/>
      <c r="Y73" s="4">
        <f t="shared" si="21"/>
        <v>0</v>
      </c>
      <c r="Z73" s="4"/>
      <c r="AA73" s="4">
        <f t="shared" si="22"/>
        <v>3108.72</v>
      </c>
      <c r="AB73" s="4">
        <f t="shared" si="18"/>
        <v>0</v>
      </c>
      <c r="AC73" s="4">
        <v>3108.72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39160.53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3</v>
      </c>
      <c r="X75" s="3"/>
      <c r="Y75" s="4">
        <f t="shared" si="21"/>
        <v>1.5625</v>
      </c>
      <c r="Z75" s="4">
        <v>1539.03</v>
      </c>
      <c r="AA75" s="4">
        <f t="shared" si="22"/>
        <v>10534.820000000002</v>
      </c>
      <c r="AB75" s="4">
        <f t="shared" si="18"/>
        <v>684.51037341702249</v>
      </c>
      <c r="AC75" s="4">
        <v>4517.13</v>
      </c>
      <c r="AD75" s="4">
        <f t="shared" si="19"/>
        <v>42.87809378802865</v>
      </c>
      <c r="AE75" s="4">
        <f t="shared" si="23"/>
        <v>6017.6900000000014</v>
      </c>
      <c r="AF75" s="4">
        <f t="shared" si="24"/>
        <v>57.12190621197135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6125.32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/>
      <c r="W77" s="3"/>
      <c r="X77" s="3"/>
      <c r="Y77" s="4">
        <f t="shared" si="21"/>
        <v>0</v>
      </c>
      <c r="Z77" s="4"/>
      <c r="AA77" s="4">
        <f t="shared" si="22"/>
        <v>4239.58</v>
      </c>
      <c r="AB77" s="4">
        <f t="shared" si="18"/>
        <v>0</v>
      </c>
      <c r="AC77" s="4">
        <v>399.17</v>
      </c>
      <c r="AD77" s="4">
        <f t="shared" si="19"/>
        <v>9.4153194420202002</v>
      </c>
      <c r="AE77" s="4">
        <f t="shared" si="23"/>
        <v>3840.41</v>
      </c>
      <c r="AF77" s="4">
        <f t="shared" si="24"/>
        <v>90.584680557979809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36282.129999999997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4983.71</v>
      </c>
      <c r="AD78" s="4">
        <f t="shared" si="19"/>
        <v>33.888288616639549</v>
      </c>
      <c r="AE78" s="4">
        <f t="shared" si="23"/>
        <v>9722.5799999999981</v>
      </c>
      <c r="AF78" s="4">
        <f t="shared" si="24"/>
        <v>66.111711383360444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11469.25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5608.85</v>
      </c>
      <c r="AA79" s="4">
        <f t="shared" si="22"/>
        <v>8931.34</v>
      </c>
      <c r="AB79" s="4">
        <f t="shared" si="18"/>
        <v>159.23656364495395</v>
      </c>
      <c r="AC79" s="4">
        <v>2489.13</v>
      </c>
      <c r="AD79" s="4">
        <f t="shared" si="19"/>
        <v>27.869614190031953</v>
      </c>
      <c r="AE79" s="4">
        <f t="shared" si="23"/>
        <v>6442.21</v>
      </c>
      <c r="AF79" s="4">
        <f t="shared" si="24"/>
        <v>72.130385809968047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/>
      <c r="W80" s="3"/>
      <c r="X80" s="3"/>
      <c r="Y80" s="4">
        <f t="shared" si="21"/>
        <v>0</v>
      </c>
      <c r="Z80" s="4"/>
      <c r="AA80" s="4">
        <f t="shared" si="22"/>
        <v>0</v>
      </c>
      <c r="AB80" s="4">
        <f t="shared" si="18"/>
        <v>0</v>
      </c>
      <c r="AC80" s="4"/>
      <c r="AD80" s="4">
        <f t="shared" si="19"/>
        <v>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14990.84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/>
      <c r="W82" s="3"/>
      <c r="X82" s="3"/>
      <c r="Y82" s="4">
        <f t="shared" si="21"/>
        <v>0</v>
      </c>
      <c r="Z82" s="4"/>
      <c r="AA82" s="4">
        <f t="shared" si="22"/>
        <v>3566.12</v>
      </c>
      <c r="AB82" s="4">
        <f t="shared" si="18"/>
        <v>0</v>
      </c>
      <c r="AC82" s="4"/>
      <c r="AD82" s="4">
        <f t="shared" si="19"/>
        <v>0</v>
      </c>
      <c r="AE82" s="4">
        <f t="shared" si="23"/>
        <v>3566.12</v>
      </c>
      <c r="AF82" s="4">
        <f t="shared" si="24"/>
        <v>100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12773.33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/>
      <c r="W83" s="3"/>
      <c r="X83" s="3"/>
      <c r="Y83" s="4">
        <f t="shared" si="21"/>
        <v>0</v>
      </c>
      <c r="Z83" s="4"/>
      <c r="AA83" s="4">
        <f t="shared" si="22"/>
        <v>5387.83</v>
      </c>
      <c r="AB83" s="4">
        <f t="shared" si="18"/>
        <v>0</v>
      </c>
      <c r="AC83" s="4">
        <v>5387.83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53312.83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2</v>
      </c>
      <c r="X84" s="3"/>
      <c r="Y84" s="4">
        <f t="shared" si="21"/>
        <v>1.8867924528301887</v>
      </c>
      <c r="Z84" s="4">
        <v>1428.17</v>
      </c>
      <c r="AA84" s="4">
        <f t="shared" si="22"/>
        <v>31316.17</v>
      </c>
      <c r="AB84" s="4">
        <f t="shared" si="18"/>
        <v>2192.7480622054795</v>
      </c>
      <c r="AC84" s="4"/>
      <c r="AD84" s="4">
        <f t="shared" si="19"/>
        <v>0</v>
      </c>
      <c r="AE84" s="4">
        <f t="shared" si="23"/>
        <v>31316.17</v>
      </c>
      <c r="AF84" s="4">
        <f t="shared" si="24"/>
        <v>100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33857.300000000003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/>
      <c r="W85" s="3"/>
      <c r="X85" s="3"/>
      <c r="Y85" s="4">
        <f t="shared" si="21"/>
        <v>0</v>
      </c>
      <c r="Z85" s="4"/>
      <c r="AA85" s="4">
        <f t="shared" si="22"/>
        <v>17569.75</v>
      </c>
      <c r="AB85" s="4">
        <f t="shared" si="18"/>
        <v>0</v>
      </c>
      <c r="AC85" s="4"/>
      <c r="AD85" s="4">
        <f t="shared" si="19"/>
        <v>0</v>
      </c>
      <c r="AE85" s="4">
        <f t="shared" si="23"/>
        <v>17569.75</v>
      </c>
      <c r="AF85" s="4">
        <f t="shared" si="24"/>
        <v>100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56081.72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4</v>
      </c>
      <c r="W86" s="3">
        <v>4</v>
      </c>
      <c r="X86" s="3"/>
      <c r="Y86" s="4">
        <f t="shared" si="21"/>
        <v>5.5555555555555554</v>
      </c>
      <c r="Z86" s="4">
        <v>1677.8</v>
      </c>
      <c r="AA86" s="4">
        <f t="shared" si="22"/>
        <v>9384.06</v>
      </c>
      <c r="AB86" s="4">
        <f t="shared" si="18"/>
        <v>559.30742639170342</v>
      </c>
      <c r="AC86" s="4">
        <v>7706.26</v>
      </c>
      <c r="AD86" s="4">
        <f t="shared" si="19"/>
        <v>82.12074517852615</v>
      </c>
      <c r="AE86" s="4">
        <f t="shared" si="23"/>
        <v>1677.7999999999993</v>
      </c>
      <c r="AF86" s="4">
        <f t="shared" si="24"/>
        <v>17.879254821473857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1</v>
      </c>
      <c r="W87" s="3">
        <v>2</v>
      </c>
      <c r="X87" s="3"/>
      <c r="Y87" s="4">
        <f t="shared" si="21"/>
        <v>3.5714285714285712</v>
      </c>
      <c r="Z87" s="4">
        <v>505.48</v>
      </c>
      <c r="AA87" s="4">
        <f t="shared" si="22"/>
        <v>505.48</v>
      </c>
      <c r="AB87" s="4">
        <f t="shared" si="18"/>
        <v>100</v>
      </c>
      <c r="AC87" s="4"/>
      <c r="AD87" s="4">
        <f t="shared" si="19"/>
        <v>0</v>
      </c>
      <c r="AE87" s="4">
        <f t="shared" si="23"/>
        <v>505.48</v>
      </c>
      <c r="AF87" s="4">
        <f t="shared" si="24"/>
        <v>100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33140.729999999996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/>
      <c r="W90" s="3"/>
      <c r="X90" s="3"/>
      <c r="Y90" s="4">
        <f t="shared" si="21"/>
        <v>0</v>
      </c>
      <c r="Z90" s="4"/>
      <c r="AA90" s="4">
        <f t="shared" si="22"/>
        <v>7021.97</v>
      </c>
      <c r="AB90" s="4">
        <f t="shared" si="18"/>
        <v>0</v>
      </c>
      <c r="AC90" s="4">
        <v>7021.97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23492.69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/>
      <c r="W91" s="3"/>
      <c r="X91" s="3"/>
      <c r="Y91" s="4">
        <f t="shared" si="21"/>
        <v>0</v>
      </c>
      <c r="Z91" s="4"/>
      <c r="AA91" s="4">
        <f t="shared" si="22"/>
        <v>6677.57</v>
      </c>
      <c r="AB91" s="4">
        <f t="shared" si="18"/>
        <v>0</v>
      </c>
      <c r="AC91" s="4">
        <v>2569.1799999999998</v>
      </c>
      <c r="AD91" s="4">
        <f t="shared" si="19"/>
        <v>38.474774506294956</v>
      </c>
      <c r="AE91" s="4">
        <f t="shared" si="23"/>
        <v>4108.3899999999994</v>
      </c>
      <c r="AF91" s="4">
        <f t="shared" si="24"/>
        <v>61.525225493705037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6339.95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/>
      <c r="AD92" s="4">
        <f t="shared" si="19"/>
        <v>0</v>
      </c>
      <c r="AE92" s="4">
        <f t="shared" si="23"/>
        <v>2218.29</v>
      </c>
      <c r="AF92" s="4">
        <f t="shared" si="24"/>
        <v>100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16852.86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/>
      <c r="X93" s="3"/>
      <c r="Y93" s="4">
        <f t="shared" si="21"/>
        <v>0</v>
      </c>
      <c r="Z93" s="4"/>
      <c r="AA93" s="4">
        <f t="shared" si="22"/>
        <v>1206.3699999999999</v>
      </c>
      <c r="AB93" s="4">
        <f t="shared" si="18"/>
        <v>0</v>
      </c>
      <c r="AC93" s="4">
        <v>1206.3699999999999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13082.849999999999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2</v>
      </c>
      <c r="X94" s="3"/>
      <c r="Y94" s="4">
        <f t="shared" si="21"/>
        <v>4.2553191489361701</v>
      </c>
      <c r="Z94" s="4">
        <v>1529.81</v>
      </c>
      <c r="AA94" s="4">
        <f t="shared" si="22"/>
        <v>3884.93</v>
      </c>
      <c r="AB94" s="4">
        <f t="shared" si="18"/>
        <v>253.94852955595795</v>
      </c>
      <c r="AC94" s="4">
        <v>2355.12</v>
      </c>
      <c r="AD94" s="4">
        <f t="shared" si="19"/>
        <v>60.621941708087398</v>
      </c>
      <c r="AE94" s="4">
        <f t="shared" si="23"/>
        <v>1529.81</v>
      </c>
      <c r="AF94" s="4">
        <f t="shared" si="24"/>
        <v>39.378058291912595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/>
      <c r="W95" s="3"/>
      <c r="X95" s="3"/>
      <c r="Y95" s="4">
        <f t="shared" si="21"/>
        <v>0</v>
      </c>
      <c r="Z95" s="4"/>
      <c r="AA95" s="4">
        <f t="shared" si="22"/>
        <v>4678.1899999999996</v>
      </c>
      <c r="AB95" s="4">
        <f t="shared" si="18"/>
        <v>0</v>
      </c>
      <c r="AC95" s="4">
        <v>4678.1899999999996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8995.7199999999993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5748.9599999999991</v>
      </c>
      <c r="S96" s="4">
        <f t="shared" si="16"/>
        <v>63.907725007003322</v>
      </c>
      <c r="T96" s="1">
        <v>3246.76</v>
      </c>
      <c r="U96" s="4">
        <f t="shared" si="17"/>
        <v>36.092274992996678</v>
      </c>
      <c r="V96" s="3"/>
      <c r="W96" s="3"/>
      <c r="X96" s="3"/>
      <c r="Y96" s="4">
        <f t="shared" si="21"/>
        <v>0</v>
      </c>
      <c r="Z96" s="4"/>
      <c r="AA96" s="4">
        <f t="shared" si="22"/>
        <v>3246.76</v>
      </c>
      <c r="AB96" s="4">
        <f t="shared" si="18"/>
        <v>0</v>
      </c>
      <c r="AC96" s="4"/>
      <c r="AD96" s="4">
        <f t="shared" si="19"/>
        <v>0</v>
      </c>
      <c r="AE96" s="4">
        <f t="shared" si="23"/>
        <v>3246.76</v>
      </c>
      <c r="AF96" s="4">
        <f t="shared" si="24"/>
        <v>100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7816.46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/>
      <c r="AD98" s="4">
        <f t="shared" si="19"/>
        <v>0</v>
      </c>
      <c r="AE98" s="4">
        <f t="shared" si="23"/>
        <v>2760.3</v>
      </c>
      <c r="AF98" s="4">
        <f t="shared" si="24"/>
        <v>100</v>
      </c>
    </row>
    <row r="99" spans="1:32" ht="39.7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3144.95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/>
      <c r="W99" s="3"/>
      <c r="X99" s="3"/>
      <c r="Y99" s="4">
        <f t="shared" si="21"/>
        <v>0</v>
      </c>
      <c r="Z99" s="4"/>
      <c r="AA99" s="4">
        <f t="shared" si="22"/>
        <v>1432.56</v>
      </c>
      <c r="AB99" s="4">
        <f t="shared" si="18"/>
        <v>0</v>
      </c>
      <c r="AC99" s="4">
        <v>1103.3900000000001</v>
      </c>
      <c r="AD99" s="4">
        <f t="shared" si="19"/>
        <v>77.022253867202778</v>
      </c>
      <c r="AE99" s="4">
        <f t="shared" si="23"/>
        <v>329.16999999999985</v>
      </c>
      <c r="AF99" s="4">
        <f t="shared" si="24"/>
        <v>22.977746132797218</v>
      </c>
    </row>
    <row r="100" spans="1:32" ht="36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19481.829999999998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/>
      <c r="W100" s="3"/>
      <c r="X100" s="3"/>
      <c r="Y100" s="4">
        <f t="shared" si="21"/>
        <v>0</v>
      </c>
      <c r="Z100" s="4"/>
      <c r="AA100" s="4">
        <f t="shared" si="22"/>
        <v>4975.84</v>
      </c>
      <c r="AB100" s="4">
        <f t="shared" si="18"/>
        <v>0</v>
      </c>
      <c r="AC100" s="4">
        <v>3905.61</v>
      </c>
      <c r="AD100" s="4">
        <f t="shared" si="19"/>
        <v>78.491470786842015</v>
      </c>
      <c r="AE100" s="4">
        <f t="shared" si="23"/>
        <v>1070.23</v>
      </c>
      <c r="AF100" s="4">
        <f t="shared" si="24"/>
        <v>21.508529213157978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2000702.4800000004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1112185.3599999994</v>
      </c>
      <c r="S101" s="4">
        <f>IF(P101=0,0,R101/P101)*100</f>
        <v>66.900604111624958</v>
      </c>
      <c r="T101" s="10">
        <f>SUM(T7:T100)</f>
        <v>550259.05999999994</v>
      </c>
      <c r="U101" s="4">
        <f>IF(P101=0,0,T101/P101)*100</f>
        <v>33.099395888375035</v>
      </c>
      <c r="V101" s="9">
        <f>SUM(V7:V100)</f>
        <v>52</v>
      </c>
      <c r="W101" s="9">
        <f>SUM(W7:W100)</f>
        <v>99</v>
      </c>
      <c r="X101" s="9">
        <f>SUM(X7:X100)</f>
        <v>0</v>
      </c>
      <c r="Y101" s="4">
        <f>IF(H101=0,0,V101/H101)*100</f>
        <v>1.8124782154060648</v>
      </c>
      <c r="Z101" s="10">
        <f>SUM(Z7:Z100)</f>
        <v>82224.659999999989</v>
      </c>
      <c r="AA101" s="10">
        <f>SUM(AA7:AA100)</f>
        <v>632483.72</v>
      </c>
      <c r="AB101" s="4">
        <f t="shared" si="18"/>
        <v>769.21415059667015</v>
      </c>
      <c r="AC101" s="10">
        <f>SUM(AC7:AC100)</f>
        <v>338258.06</v>
      </c>
      <c r="AD101" s="4">
        <f t="shared" si="19"/>
        <v>53.480911730028403</v>
      </c>
      <c r="AE101" s="10">
        <f>SUM(AE7:AE100)</f>
        <v>294225.65999999992</v>
      </c>
      <c r="AF101" s="4">
        <f t="shared" si="24"/>
        <v>46.51908826997159</v>
      </c>
    </row>
  </sheetData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61" zoomScale="71" zoomScaleNormal="71" zoomScaleSheetLayoutView="130" workbookViewId="0">
      <selection activeCell="T79" sqref="T79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(гр."&amp;V6&amp;"/гр."&amp;'02.03.2015'!H6&amp;"*100)"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85614.53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4</v>
      </c>
      <c r="X7" s="3"/>
      <c r="Y7" s="4">
        <f>IF(H7=0,0,V7/H7)*100</f>
        <v>2.0618556701030926</v>
      </c>
      <c r="Z7" s="4">
        <v>1936.22</v>
      </c>
      <c r="AA7" s="4">
        <f>SUM(Z7, T7)</f>
        <v>25578.48</v>
      </c>
      <c r="AB7" s="4">
        <f t="shared" ref="AB7:AB70" si="5">IF(Z7=0,0,AA7/Z7)*100</f>
        <v>1321.0523597525075</v>
      </c>
      <c r="AC7" s="4">
        <v>17666.98</v>
      </c>
      <c r="AD7" s="4">
        <f t="shared" ref="AD7:AD70" si="6">IF(AA7=0,0,AC7/AA7)*100</f>
        <v>69.069702343532541</v>
      </c>
      <c r="AE7" s="4">
        <f>SUM(AA7, -AC7)</f>
        <v>7911.5</v>
      </c>
      <c r="AF7" s="4">
        <f>IF(AE7=0,0,AE7/AA7)*100</f>
        <v>30.93029765646747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13959.55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/>
      <c r="AD8" s="4">
        <f t="shared" si="6"/>
        <v>0</v>
      </c>
      <c r="AE8" s="4">
        <f t="shared" ref="AE8:AE71" si="12">SUM(AA8, -AC8)</f>
        <v>3488.94</v>
      </c>
      <c r="AF8" s="4">
        <f t="shared" ref="AF8:AF71" si="13">IF(AE8=0,0,AE8/AA8)*100</f>
        <v>100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26769.72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5</v>
      </c>
      <c r="X9" s="3"/>
      <c r="Y9" s="4">
        <f t="shared" si="10"/>
        <v>4.1666666666666661</v>
      </c>
      <c r="Z9" s="4">
        <v>4167.84</v>
      </c>
      <c r="AA9" s="4">
        <f t="shared" si="11"/>
        <v>12083.11</v>
      </c>
      <c r="AB9" s="4">
        <f t="shared" si="5"/>
        <v>289.91300049905948</v>
      </c>
      <c r="AC9" s="4">
        <v>3322.91</v>
      </c>
      <c r="AD9" s="4">
        <f t="shared" si="6"/>
        <v>27.500453111823031</v>
      </c>
      <c r="AE9" s="4">
        <f t="shared" si="12"/>
        <v>8760.2000000000007</v>
      </c>
      <c r="AF9" s="4">
        <f t="shared" si="13"/>
        <v>72.499546888176965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11141.16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/>
      <c r="AD10" s="4">
        <f t="shared" si="6"/>
        <v>0</v>
      </c>
      <c r="AE10" s="4">
        <f t="shared" si="12"/>
        <v>4266.26</v>
      </c>
      <c r="AF10" s="4">
        <f t="shared" si="13"/>
        <v>100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10289.99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2008.49</v>
      </c>
      <c r="AD11" s="4">
        <f t="shared" si="6"/>
        <v>63.82804952458433</v>
      </c>
      <c r="AE11" s="4">
        <f t="shared" si="12"/>
        <v>1138.2299999999998</v>
      </c>
      <c r="AF11" s="4">
        <f t="shared" si="13"/>
        <v>36.171950475415663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7879.63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2233.5100000000002</v>
      </c>
      <c r="AD12" s="4">
        <f t="shared" si="6"/>
        <v>47.042258860796821</v>
      </c>
      <c r="AE12" s="4">
        <f t="shared" si="12"/>
        <v>2514.37</v>
      </c>
      <c r="AF12" s="4">
        <f t="shared" si="13"/>
        <v>52.957741139203172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57550.46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/>
      <c r="X15" s="3"/>
      <c r="Y15" s="4">
        <f t="shared" si="10"/>
        <v>0</v>
      </c>
      <c r="Z15" s="4"/>
      <c r="AA15" s="4">
        <f t="shared" si="11"/>
        <v>14996.02</v>
      </c>
      <c r="AB15" s="4">
        <f t="shared" si="5"/>
        <v>0</v>
      </c>
      <c r="AC15" s="4"/>
      <c r="AD15" s="4">
        <f t="shared" si="6"/>
        <v>0</v>
      </c>
      <c r="AE15" s="4">
        <f t="shared" si="12"/>
        <v>14996.02</v>
      </c>
      <c r="AF15" s="4">
        <f t="shared" si="13"/>
        <v>100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57049.86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7</v>
      </c>
      <c r="X16" s="3"/>
      <c r="Y16" s="4">
        <f t="shared" si="10"/>
        <v>3.8461538461538463</v>
      </c>
      <c r="Z16" s="4">
        <v>5254.63</v>
      </c>
      <c r="AA16" s="4">
        <f t="shared" si="11"/>
        <v>17739.09</v>
      </c>
      <c r="AB16" s="4">
        <f t="shared" si="5"/>
        <v>337.58970660160657</v>
      </c>
      <c r="AC16" s="4">
        <v>6424.46</v>
      </c>
      <c r="AD16" s="4">
        <f t="shared" si="6"/>
        <v>36.216401179541904</v>
      </c>
      <c r="AE16" s="4">
        <f t="shared" si="12"/>
        <v>11314.630000000001</v>
      </c>
      <c r="AF16" s="4">
        <f t="shared" si="13"/>
        <v>63.783598820458096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810.63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/>
      <c r="W17" s="3"/>
      <c r="X17" s="3"/>
      <c r="Y17" s="4">
        <f t="shared" si="10"/>
        <v>0</v>
      </c>
      <c r="Z17" s="4"/>
      <c r="AA17" s="4">
        <f t="shared" si="11"/>
        <v>810.63</v>
      </c>
      <c r="AB17" s="4">
        <f t="shared" si="5"/>
        <v>0</v>
      </c>
      <c r="AC17" s="4"/>
      <c r="AD17" s="4">
        <f t="shared" si="6"/>
        <v>0</v>
      </c>
      <c r="AE17" s="4">
        <f t="shared" si="12"/>
        <v>810.63</v>
      </c>
      <c r="AF17" s="4">
        <f t="shared" si="13"/>
        <v>100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29798.560000000001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1473.91</v>
      </c>
      <c r="AD18" s="4">
        <f t="shared" si="6"/>
        <v>40.830454619746639</v>
      </c>
      <c r="AE18" s="4">
        <f t="shared" si="12"/>
        <v>2135.92</v>
      </c>
      <c r="AF18" s="4">
        <f t="shared" si="13"/>
        <v>59.169545380253361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91097.400000000009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23804.83</v>
      </c>
      <c r="AD19" s="4">
        <f t="shared" si="6"/>
        <v>66.061805763305841</v>
      </c>
      <c r="AE19" s="4">
        <f t="shared" si="12"/>
        <v>12229.349999999999</v>
      </c>
      <c r="AF19" s="4">
        <f t="shared" si="13"/>
        <v>33.938194236694159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30910.07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/>
      <c r="W20" s="3"/>
      <c r="X20" s="3"/>
      <c r="Y20" s="4">
        <f t="shared" si="10"/>
        <v>0</v>
      </c>
      <c r="Z20" s="4"/>
      <c r="AA20" s="4">
        <f t="shared" si="11"/>
        <v>12066.79</v>
      </c>
      <c r="AB20" s="4">
        <f t="shared" si="5"/>
        <v>0</v>
      </c>
      <c r="AC20" s="4">
        <v>12066.79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58599.03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7</v>
      </c>
      <c r="X22" s="3"/>
      <c r="Y22" s="4">
        <f t="shared" si="10"/>
        <v>7.5471698113207548</v>
      </c>
      <c r="Z22" s="4">
        <v>5019.13</v>
      </c>
      <c r="AA22" s="4">
        <f t="shared" si="11"/>
        <v>19322.63</v>
      </c>
      <c r="AB22" s="4">
        <f t="shared" si="5"/>
        <v>384.97966779103155</v>
      </c>
      <c r="AC22" s="4">
        <v>14303.5</v>
      </c>
      <c r="AD22" s="4">
        <f t="shared" si="6"/>
        <v>74.024602240999286</v>
      </c>
      <c r="AE22" s="4">
        <f t="shared" si="12"/>
        <v>5019.130000000001</v>
      </c>
      <c r="AF22" s="4">
        <f t="shared" si="13"/>
        <v>25.975397759000717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41319.199999999997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4</v>
      </c>
      <c r="W23" s="3">
        <v>4</v>
      </c>
      <c r="X23" s="3"/>
      <c r="Y23" s="4">
        <f t="shared" si="10"/>
        <v>11.428571428571429</v>
      </c>
      <c r="Z23" s="4">
        <v>2747.12</v>
      </c>
      <c r="AA23" s="4">
        <f t="shared" si="11"/>
        <v>21055.64</v>
      </c>
      <c r="AB23" s="4">
        <f t="shared" si="5"/>
        <v>766.46233145985616</v>
      </c>
      <c r="AC23" s="4">
        <v>7696.78</v>
      </c>
      <c r="AD23" s="4">
        <f t="shared" si="6"/>
        <v>36.554481364612997</v>
      </c>
      <c r="AE23" s="4">
        <f t="shared" si="12"/>
        <v>13358.86</v>
      </c>
      <c r="AF23" s="4">
        <f t="shared" si="13"/>
        <v>63.44551863538701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/>
      <c r="X25" s="3"/>
      <c r="Y25" s="4">
        <f t="shared" si="10"/>
        <v>0</v>
      </c>
      <c r="Z25" s="4"/>
      <c r="AA25" s="4">
        <f t="shared" si="11"/>
        <v>573.63</v>
      </c>
      <c r="AB25" s="4">
        <f t="shared" si="5"/>
        <v>0</v>
      </c>
      <c r="AC25" s="4">
        <v>573.63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2493.88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1246.94</v>
      </c>
      <c r="AD26" s="4">
        <f t="shared" si="6"/>
        <v>75.903797807388656</v>
      </c>
      <c r="AE26" s="4">
        <f t="shared" si="12"/>
        <v>395.84999999999991</v>
      </c>
      <c r="AF26" s="4">
        <f t="shared" si="13"/>
        <v>24.096202192611347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26249.68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4637.05</v>
      </c>
      <c r="AD27" s="4">
        <f t="shared" si="6"/>
        <v>35.670493427530523</v>
      </c>
      <c r="AE27" s="4">
        <f t="shared" si="12"/>
        <v>8362.630000000001</v>
      </c>
      <c r="AF27" s="4">
        <f t="shared" si="13"/>
        <v>64.329506572469484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11454.599999999999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4</v>
      </c>
      <c r="X30" s="3"/>
      <c r="Y30" s="4">
        <f t="shared" si="10"/>
        <v>17.647058823529413</v>
      </c>
      <c r="Z30" s="4">
        <v>1045.97</v>
      </c>
      <c r="AA30" s="4">
        <f t="shared" si="11"/>
        <v>6345.95</v>
      </c>
      <c r="AB30" s="4">
        <f t="shared" si="5"/>
        <v>606.70478120787402</v>
      </c>
      <c r="AC30" s="4">
        <v>5299.98</v>
      </c>
      <c r="AD30" s="4">
        <f t="shared" si="6"/>
        <v>83.51751904758153</v>
      </c>
      <c r="AE30" s="4">
        <f t="shared" si="12"/>
        <v>1045.9700000000003</v>
      </c>
      <c r="AF30" s="4">
        <f t="shared" si="13"/>
        <v>16.482480952418477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23365.65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807.06</v>
      </c>
      <c r="AD32" s="4">
        <f t="shared" si="6"/>
        <v>56.993347739502568</v>
      </c>
      <c r="AE32" s="4">
        <f t="shared" si="12"/>
        <v>609</v>
      </c>
      <c r="AF32" s="4">
        <f t="shared" si="13"/>
        <v>43.006652260497432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80696.759999999995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5</v>
      </c>
      <c r="W33" s="3">
        <v>10</v>
      </c>
      <c r="X33" s="3"/>
      <c r="Y33" s="4">
        <f t="shared" si="10"/>
        <v>6.756756756756757</v>
      </c>
      <c r="Z33" s="4">
        <v>7225.12</v>
      </c>
      <c r="AA33" s="4">
        <f t="shared" si="11"/>
        <v>27047.75</v>
      </c>
      <c r="AB33" s="4">
        <f t="shared" si="5"/>
        <v>374.35710410346127</v>
      </c>
      <c r="AC33" s="4">
        <v>19822.63</v>
      </c>
      <c r="AD33" s="4">
        <f t="shared" si="6"/>
        <v>73.287537780406879</v>
      </c>
      <c r="AE33" s="4">
        <f t="shared" si="12"/>
        <v>7225.119999999999</v>
      </c>
      <c r="AF33" s="4">
        <f t="shared" si="13"/>
        <v>26.712462219593125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17374.939999999999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2679.72</v>
      </c>
      <c r="AD34" s="4">
        <f t="shared" si="6"/>
        <v>32.933016094621038</v>
      </c>
      <c r="AE34" s="4">
        <f t="shared" si="12"/>
        <v>5457.16</v>
      </c>
      <c r="AF34" s="4">
        <f t="shared" si="13"/>
        <v>67.066983905378976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34345.42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/>
      <c r="W36" s="3"/>
      <c r="X36" s="3"/>
      <c r="Y36" s="4">
        <f t="shared" si="10"/>
        <v>0</v>
      </c>
      <c r="Z36" s="4"/>
      <c r="AA36" s="4">
        <f t="shared" si="11"/>
        <v>9510.69</v>
      </c>
      <c r="AB36" s="4">
        <f t="shared" si="5"/>
        <v>0</v>
      </c>
      <c r="AC36" s="4">
        <v>2208.61</v>
      </c>
      <c r="AD36" s="4">
        <f t="shared" si="6"/>
        <v>23.222395010246366</v>
      </c>
      <c r="AE36" s="4">
        <f t="shared" si="12"/>
        <v>7302.08</v>
      </c>
      <c r="AF36" s="4">
        <f t="shared" si="13"/>
        <v>76.777604989753627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18061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1</v>
      </c>
      <c r="X38" s="3"/>
      <c r="Y38" s="4">
        <f t="shared" si="10"/>
        <v>2.5</v>
      </c>
      <c r="Z38" s="4">
        <v>242.37</v>
      </c>
      <c r="AA38" s="4">
        <f t="shared" si="11"/>
        <v>6497.21</v>
      </c>
      <c r="AB38" s="4">
        <f t="shared" si="5"/>
        <v>2680.6989313858976</v>
      </c>
      <c r="AC38" s="4">
        <v>6254.84</v>
      </c>
      <c r="AD38" s="4">
        <f t="shared" si="6"/>
        <v>96.269629579465658</v>
      </c>
      <c r="AE38" s="4">
        <f t="shared" si="12"/>
        <v>242.36999999999989</v>
      </c>
      <c r="AF38" s="4">
        <f t="shared" si="13"/>
        <v>3.7303704205343506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17730.870000000003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/>
      <c r="W39" s="3"/>
      <c r="X39" s="3"/>
      <c r="Y39" s="4">
        <f t="shared" si="10"/>
        <v>0</v>
      </c>
      <c r="Z39" s="4"/>
      <c r="AA39" s="4">
        <f t="shared" si="11"/>
        <v>4194.4399999999996</v>
      </c>
      <c r="AB39" s="4">
        <f t="shared" si="5"/>
        <v>0</v>
      </c>
      <c r="AC39" s="4">
        <v>2064</v>
      </c>
      <c r="AD39" s="4">
        <f t="shared" si="6"/>
        <v>49.207999160793818</v>
      </c>
      <c r="AE39" s="4">
        <f t="shared" si="12"/>
        <v>2130.4399999999996</v>
      </c>
      <c r="AF39" s="4">
        <f t="shared" si="13"/>
        <v>50.792000839206189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23837.68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3189.47</v>
      </c>
      <c r="AD40" s="4">
        <f t="shared" si="6"/>
        <v>36.934056542814723</v>
      </c>
      <c r="AE40" s="4">
        <f t="shared" si="12"/>
        <v>5446.1100000000006</v>
      </c>
      <c r="AF40" s="4">
        <f t="shared" si="13"/>
        <v>63.065943457185284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/>
      <c r="W41" s="3"/>
      <c r="X41" s="3"/>
      <c r="Y41" s="4">
        <f t="shared" si="10"/>
        <v>0</v>
      </c>
      <c r="Z41" s="4"/>
      <c r="AA41" s="4">
        <f t="shared" si="11"/>
        <v>0</v>
      </c>
      <c r="AB41" s="4">
        <f t="shared" si="5"/>
        <v>0</v>
      </c>
      <c r="AC41" s="4"/>
      <c r="AD41" s="4">
        <f t="shared" si="6"/>
        <v>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40993.660000000003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/>
      <c r="W42" s="3"/>
      <c r="X42" s="3"/>
      <c r="Y42" s="4">
        <f t="shared" si="10"/>
        <v>0</v>
      </c>
      <c r="Z42" s="4"/>
      <c r="AA42" s="4">
        <f t="shared" si="11"/>
        <v>10823.23</v>
      </c>
      <c r="AB42" s="4">
        <f t="shared" si="5"/>
        <v>0</v>
      </c>
      <c r="AC42" s="4">
        <v>6984.83</v>
      </c>
      <c r="AD42" s="4">
        <f t="shared" si="6"/>
        <v>64.535540684250449</v>
      </c>
      <c r="AE42" s="4">
        <f t="shared" si="12"/>
        <v>3838.3999999999996</v>
      </c>
      <c r="AF42" s="4">
        <f t="shared" si="13"/>
        <v>35.464459315749544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18248.509999999998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/>
      <c r="W43" s="3"/>
      <c r="X43" s="3"/>
      <c r="Y43" s="4">
        <f t="shared" si="10"/>
        <v>0</v>
      </c>
      <c r="Z43" s="4"/>
      <c r="AA43" s="4">
        <f t="shared" si="11"/>
        <v>8465.99</v>
      </c>
      <c r="AB43" s="4">
        <f t="shared" si="5"/>
        <v>0</v>
      </c>
      <c r="AC43" s="4">
        <v>1955.54</v>
      </c>
      <c r="AD43" s="4">
        <f t="shared" si="6"/>
        <v>23.098775217074436</v>
      </c>
      <c r="AE43" s="4">
        <f t="shared" si="12"/>
        <v>6510.45</v>
      </c>
      <c r="AF43" s="4">
        <f t="shared" si="13"/>
        <v>76.901224782925553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12993.76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/>
      <c r="W44" s="3"/>
      <c r="X44" s="3"/>
      <c r="Y44" s="4">
        <f t="shared" si="10"/>
        <v>0</v>
      </c>
      <c r="Z44" s="4"/>
      <c r="AA44" s="4">
        <f t="shared" si="11"/>
        <v>3013.49</v>
      </c>
      <c r="AB44" s="4">
        <f t="shared" si="5"/>
        <v>0</v>
      </c>
      <c r="AC44" s="4">
        <v>2565.3200000000002</v>
      </c>
      <c r="AD44" s="4">
        <f t="shared" si="6"/>
        <v>85.127874988800372</v>
      </c>
      <c r="AE44" s="4">
        <f t="shared" si="12"/>
        <v>448.16999999999962</v>
      </c>
      <c r="AF44" s="4">
        <f t="shared" si="13"/>
        <v>14.872125011199627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1123.94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/>
      <c r="AD45" s="4">
        <f t="shared" si="6"/>
        <v>0</v>
      </c>
      <c r="AE45" s="4">
        <f t="shared" si="12"/>
        <v>1123.94</v>
      </c>
      <c r="AF45" s="4">
        <f t="shared" si="13"/>
        <v>100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/>
      <c r="W46" s="3"/>
      <c r="X46" s="3"/>
      <c r="Y46" s="4">
        <f t="shared" si="10"/>
        <v>0</v>
      </c>
      <c r="Z46" s="4"/>
      <c r="AA46" s="4">
        <f t="shared" si="11"/>
        <v>0</v>
      </c>
      <c r="AB46" s="4">
        <f t="shared" si="5"/>
        <v>0</v>
      </c>
      <c r="AC46" s="4"/>
      <c r="AD46" s="4">
        <f t="shared" si="6"/>
        <v>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14457.08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/>
      <c r="W47" s="3"/>
      <c r="X47" s="3"/>
      <c r="Y47" s="4">
        <f t="shared" si="10"/>
        <v>0</v>
      </c>
      <c r="Z47" s="4"/>
      <c r="AA47" s="4">
        <f t="shared" si="11"/>
        <v>4919.43</v>
      </c>
      <c r="AB47" s="4">
        <f t="shared" si="5"/>
        <v>0</v>
      </c>
      <c r="AC47" s="4">
        <v>4919.43</v>
      </c>
      <c r="AD47" s="4">
        <f t="shared" si="6"/>
        <v>100</v>
      </c>
      <c r="AE47" s="4">
        <f t="shared" si="12"/>
        <v>0</v>
      </c>
      <c r="AF47" s="4">
        <f t="shared" si="13"/>
        <v>0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14980.080000000002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6585.63</v>
      </c>
      <c r="AD48" s="4">
        <f t="shared" si="6"/>
        <v>79.886628852023122</v>
      </c>
      <c r="AE48" s="4">
        <f t="shared" si="12"/>
        <v>1658.0899999999992</v>
      </c>
      <c r="AF48" s="4">
        <f t="shared" si="13"/>
        <v>20.113371147976878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/>
      <c r="AD49" s="4">
        <f t="shared" si="6"/>
        <v>0</v>
      </c>
      <c r="AE49" s="4">
        <f t="shared" si="12"/>
        <v>814.23</v>
      </c>
      <c r="AF49" s="4">
        <f t="shared" si="13"/>
        <v>100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39710.800000000003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/>
      <c r="W50" s="3"/>
      <c r="X50" s="3"/>
      <c r="Y50" s="4">
        <f t="shared" si="10"/>
        <v>0</v>
      </c>
      <c r="Z50" s="4"/>
      <c r="AA50" s="4">
        <f t="shared" si="11"/>
        <v>6839.11</v>
      </c>
      <c r="AB50" s="4">
        <f t="shared" si="5"/>
        <v>0</v>
      </c>
      <c r="AC50" s="4"/>
      <c r="AD50" s="4">
        <f t="shared" si="6"/>
        <v>0</v>
      </c>
      <c r="AE50" s="4">
        <f t="shared" si="12"/>
        <v>6839.11</v>
      </c>
      <c r="AF50" s="4">
        <f t="shared" si="13"/>
        <v>100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23841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0"/>
        <v>3.3333333333333335</v>
      </c>
      <c r="Z51" s="4">
        <v>653.96</v>
      </c>
      <c r="AA51" s="4">
        <f t="shared" si="11"/>
        <v>848.66000000000008</v>
      </c>
      <c r="AB51" s="4">
        <f t="shared" si="5"/>
        <v>129.77246314759313</v>
      </c>
      <c r="AC51" s="4">
        <v>194.7</v>
      </c>
      <c r="AD51" s="4">
        <f t="shared" si="6"/>
        <v>22.942049819715784</v>
      </c>
      <c r="AE51" s="4">
        <f t="shared" si="12"/>
        <v>653.96</v>
      </c>
      <c r="AF51" s="4">
        <f t="shared" si="13"/>
        <v>77.057950180284209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/>
      <c r="W52" s="3"/>
      <c r="X52" s="3"/>
      <c r="Y52" s="4">
        <f t="shared" si="10"/>
        <v>0</v>
      </c>
      <c r="Z52" s="4"/>
      <c r="AA52" s="4">
        <f t="shared" si="11"/>
        <v>5394.9</v>
      </c>
      <c r="AB52" s="4">
        <f t="shared" si="5"/>
        <v>0</v>
      </c>
      <c r="AC52" s="4">
        <v>5394.9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10191.74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/>
      <c r="W54" s="3"/>
      <c r="X54" s="3"/>
      <c r="Y54" s="4">
        <f t="shared" si="10"/>
        <v>0</v>
      </c>
      <c r="Z54" s="4"/>
      <c r="AA54" s="4">
        <f t="shared" si="11"/>
        <v>5511.23</v>
      </c>
      <c r="AB54" s="4">
        <f t="shared" si="5"/>
        <v>0</v>
      </c>
      <c r="AC54" s="4"/>
      <c r="AD54" s="4">
        <f t="shared" si="6"/>
        <v>0</v>
      </c>
      <c r="AE54" s="4">
        <f t="shared" si="12"/>
        <v>5511.23</v>
      </c>
      <c r="AF54" s="4">
        <f t="shared" si="13"/>
        <v>100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26988.41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/>
      <c r="W55" s="3"/>
      <c r="X55" s="3"/>
      <c r="Y55" s="4">
        <f t="shared" si="10"/>
        <v>0</v>
      </c>
      <c r="Z55" s="4"/>
      <c r="AA55" s="4">
        <f t="shared" si="11"/>
        <v>8720.0400000000009</v>
      </c>
      <c r="AB55" s="4">
        <f t="shared" si="5"/>
        <v>0</v>
      </c>
      <c r="AC55" s="4">
        <v>4449.2700000000004</v>
      </c>
      <c r="AD55" s="4">
        <f t="shared" si="6"/>
        <v>51.023504479337255</v>
      </c>
      <c r="AE55" s="4">
        <f t="shared" si="12"/>
        <v>4270.7700000000004</v>
      </c>
      <c r="AF55" s="4">
        <f t="shared" si="13"/>
        <v>48.976495520662752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11210.23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/>
      <c r="AD56" s="4">
        <f t="shared" si="6"/>
        <v>0</v>
      </c>
      <c r="AE56" s="4">
        <f t="shared" si="12"/>
        <v>3394.56</v>
      </c>
      <c r="AF56" s="4">
        <f t="shared" si="13"/>
        <v>100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28573.260000000002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1">
        <f t="shared" si="9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/>
      <c r="W57" s="3"/>
      <c r="X57" s="3"/>
      <c r="Y57" s="4">
        <f t="shared" si="10"/>
        <v>0</v>
      </c>
      <c r="Z57" s="4"/>
      <c r="AA57" s="4">
        <f t="shared" si="11"/>
        <v>14954.73</v>
      </c>
      <c r="AB57" s="4">
        <f t="shared" si="5"/>
        <v>0</v>
      </c>
      <c r="AC57" s="4">
        <v>13618.53</v>
      </c>
      <c r="AD57" s="4">
        <f t="shared" si="6"/>
        <v>91.065034273437234</v>
      </c>
      <c r="AE57" s="4">
        <f t="shared" si="12"/>
        <v>1336.1999999999989</v>
      </c>
      <c r="AF57" s="4">
        <f t="shared" si="13"/>
        <v>8.9349657265627584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58897.11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2</v>
      </c>
      <c r="X58" s="3"/>
      <c r="Y58" s="4">
        <f t="shared" si="10"/>
        <v>1.8518518518518516</v>
      </c>
      <c r="Z58" s="4">
        <v>1437.35</v>
      </c>
      <c r="AA58" s="4">
        <f t="shared" si="11"/>
        <v>25925.719999999998</v>
      </c>
      <c r="AB58" s="4">
        <f t="shared" si="5"/>
        <v>1803.7165617281805</v>
      </c>
      <c r="AC58" s="4">
        <v>12029.92</v>
      </c>
      <c r="AD58" s="4">
        <f t="shared" si="6"/>
        <v>46.401488560394853</v>
      </c>
      <c r="AE58" s="4">
        <f t="shared" si="12"/>
        <v>13895.799999999997</v>
      </c>
      <c r="AF58" s="4">
        <f t="shared" si="13"/>
        <v>53.598511439605147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24888.54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8684.89</v>
      </c>
      <c r="AD59" s="4">
        <f t="shared" si="6"/>
        <v>81.843745729888667</v>
      </c>
      <c r="AE59" s="4">
        <f t="shared" si="12"/>
        <v>1926.6599999999999</v>
      </c>
      <c r="AF59" s="4">
        <f t="shared" si="13"/>
        <v>18.15625427011134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704.16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/>
      <c r="AD61" s="4">
        <f t="shared" si="6"/>
        <v>0</v>
      </c>
      <c r="AE61" s="4">
        <f t="shared" si="12"/>
        <v>704.16</v>
      </c>
      <c r="AF61" s="4">
        <f t="shared" si="13"/>
        <v>100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42068.87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6</v>
      </c>
      <c r="X63" s="3"/>
      <c r="Y63" s="4">
        <f t="shared" si="10"/>
        <v>6.5217391304347823</v>
      </c>
      <c r="Z63" s="4">
        <v>9501.8700000000008</v>
      </c>
      <c r="AA63" s="4">
        <f t="shared" si="11"/>
        <v>19207.22</v>
      </c>
      <c r="AB63" s="4">
        <f t="shared" si="5"/>
        <v>202.14147320474814</v>
      </c>
      <c r="AC63" s="4">
        <v>9705.35</v>
      </c>
      <c r="AD63" s="4">
        <f t="shared" si="6"/>
        <v>50.529696645323995</v>
      </c>
      <c r="AE63" s="4">
        <f t="shared" si="12"/>
        <v>9501.8700000000008</v>
      </c>
      <c r="AF63" s="4">
        <f t="shared" si="13"/>
        <v>49.470303354676005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19443.25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/>
      <c r="W64" s="3"/>
      <c r="X64" s="3"/>
      <c r="Y64" s="4">
        <f t="shared" si="10"/>
        <v>0</v>
      </c>
      <c r="Z64" s="4"/>
      <c r="AA64" s="4">
        <f t="shared" si="11"/>
        <v>4141.8500000000004</v>
      </c>
      <c r="AB64" s="4">
        <f t="shared" si="5"/>
        <v>0</v>
      </c>
      <c r="AC64" s="4">
        <v>4141.8500000000004</v>
      </c>
      <c r="AD64" s="4">
        <f t="shared" si="6"/>
        <v>100</v>
      </c>
      <c r="AE64" s="4">
        <f t="shared" si="12"/>
        <v>0</v>
      </c>
      <c r="AF64" s="4">
        <f t="shared" si="13"/>
        <v>0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14857.009999999998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4008.04</v>
      </c>
      <c r="AD65" s="4">
        <f t="shared" si="6"/>
        <v>85.883197445814616</v>
      </c>
      <c r="AE65" s="4">
        <f t="shared" si="12"/>
        <v>658.8100000000004</v>
      </c>
      <c r="AF65" s="4">
        <f t="shared" si="13"/>
        <v>14.116802554185378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/>
      <c r="W68" s="3"/>
      <c r="X68" s="3"/>
      <c r="Y68" s="4">
        <f t="shared" si="10"/>
        <v>0</v>
      </c>
      <c r="Z68" s="4"/>
      <c r="AA68" s="4">
        <f t="shared" si="11"/>
        <v>0</v>
      </c>
      <c r="AB68" s="4">
        <f t="shared" si="5"/>
        <v>0</v>
      </c>
      <c r="AC68" s="4"/>
      <c r="AD68" s="4">
        <f t="shared" si="6"/>
        <v>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27849.83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/>
      <c r="W69" s="3"/>
      <c r="X69" s="3"/>
      <c r="Y69" s="4">
        <f t="shared" si="10"/>
        <v>0</v>
      </c>
      <c r="Z69" s="4"/>
      <c r="AA69" s="4">
        <f t="shared" si="11"/>
        <v>11038.53</v>
      </c>
      <c r="AB69" s="4">
        <f t="shared" si="5"/>
        <v>0</v>
      </c>
      <c r="AC69" s="4">
        <v>2465.63</v>
      </c>
      <c r="AD69" s="4">
        <f t="shared" si="6"/>
        <v>22.336579236546893</v>
      </c>
      <c r="AE69" s="4">
        <f t="shared" si="12"/>
        <v>8572.9000000000015</v>
      </c>
      <c r="AF69" s="4">
        <f t="shared" si="13"/>
        <v>77.663420763453118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28595.54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/>
      <c r="W70" s="3"/>
      <c r="X70" s="3"/>
      <c r="Y70" s="4">
        <f t="shared" si="10"/>
        <v>0</v>
      </c>
      <c r="Z70" s="4"/>
      <c r="AA70" s="4">
        <f t="shared" si="11"/>
        <v>5658.91</v>
      </c>
      <c r="AB70" s="4">
        <f t="shared" si="5"/>
        <v>0</v>
      </c>
      <c r="AC70" s="4">
        <v>5658.91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16301.73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/>
      <c r="W73" s="3"/>
      <c r="X73" s="3"/>
      <c r="Y73" s="4">
        <f t="shared" si="21"/>
        <v>0</v>
      </c>
      <c r="Z73" s="4"/>
      <c r="AA73" s="4">
        <f t="shared" si="22"/>
        <v>3108.72</v>
      </c>
      <c r="AB73" s="4">
        <f t="shared" si="18"/>
        <v>0</v>
      </c>
      <c r="AC73" s="4">
        <v>3108.72</v>
      </c>
      <c r="AD73" s="4">
        <f t="shared" si="19"/>
        <v>100</v>
      </c>
      <c r="AE73" s="4">
        <f t="shared" si="23"/>
        <v>0</v>
      </c>
      <c r="AF73" s="4">
        <f t="shared" si="24"/>
        <v>0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39160.53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3</v>
      </c>
      <c r="X75" s="3"/>
      <c r="Y75" s="4">
        <f t="shared" si="21"/>
        <v>1.5625</v>
      </c>
      <c r="Z75" s="4">
        <v>1539.03</v>
      </c>
      <c r="AA75" s="4">
        <f t="shared" si="22"/>
        <v>10534.820000000002</v>
      </c>
      <c r="AB75" s="4">
        <f t="shared" si="18"/>
        <v>684.51037341702249</v>
      </c>
      <c r="AC75" s="4">
        <v>4517.13</v>
      </c>
      <c r="AD75" s="4">
        <f t="shared" si="19"/>
        <v>42.87809378802865</v>
      </c>
      <c r="AE75" s="4">
        <f t="shared" si="23"/>
        <v>6017.6900000000014</v>
      </c>
      <c r="AF75" s="4">
        <f t="shared" si="24"/>
        <v>57.12190621197135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6125.32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/>
      <c r="W77" s="3"/>
      <c r="X77" s="3"/>
      <c r="Y77" s="4">
        <f t="shared" si="21"/>
        <v>0</v>
      </c>
      <c r="Z77" s="4"/>
      <c r="AA77" s="4">
        <f t="shared" si="22"/>
        <v>4239.58</v>
      </c>
      <c r="AB77" s="4">
        <f t="shared" si="18"/>
        <v>0</v>
      </c>
      <c r="AC77" s="4">
        <v>399.17</v>
      </c>
      <c r="AD77" s="4">
        <f t="shared" si="19"/>
        <v>9.4153194420202002</v>
      </c>
      <c r="AE77" s="4">
        <f t="shared" si="23"/>
        <v>3840.41</v>
      </c>
      <c r="AF77" s="4">
        <f t="shared" si="24"/>
        <v>90.584680557979809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36282.129999999997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4983.71</v>
      </c>
      <c r="AD78" s="4">
        <f t="shared" si="19"/>
        <v>33.888288616639549</v>
      </c>
      <c r="AE78" s="4">
        <f t="shared" si="23"/>
        <v>9722.5799999999981</v>
      </c>
      <c r="AF78" s="4">
        <f t="shared" si="24"/>
        <v>66.111711383360444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11469.25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8163.9500000000007</v>
      </c>
      <c r="S79" s="4">
        <f t="shared" si="16"/>
        <v>90.91136866767927</v>
      </c>
      <c r="T79" s="1">
        <v>816.17</v>
      </c>
      <c r="U79" s="4">
        <f t="shared" si="17"/>
        <v>9.0886313323207251</v>
      </c>
      <c r="V79" s="3"/>
      <c r="W79" s="3">
        <v>3</v>
      </c>
      <c r="X79" s="3"/>
      <c r="Y79" s="4">
        <f t="shared" si="21"/>
        <v>0</v>
      </c>
      <c r="Z79" s="4">
        <v>5608.85</v>
      </c>
      <c r="AA79" s="4">
        <f t="shared" si="22"/>
        <v>6425.02</v>
      </c>
      <c r="AB79" s="4">
        <f t="shared" si="18"/>
        <v>114.55146776968542</v>
      </c>
      <c r="AC79" s="4">
        <v>2489.13</v>
      </c>
      <c r="AD79" s="4">
        <f t="shared" si="19"/>
        <v>38.74120236201599</v>
      </c>
      <c r="AE79" s="4">
        <f t="shared" si="23"/>
        <v>3935.8900000000003</v>
      </c>
      <c r="AF79" s="4">
        <f t="shared" si="24"/>
        <v>61.25879763798401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/>
      <c r="W80" s="3"/>
      <c r="X80" s="3"/>
      <c r="Y80" s="4">
        <f t="shared" si="21"/>
        <v>0</v>
      </c>
      <c r="Z80" s="4"/>
      <c r="AA80" s="4">
        <f t="shared" si="22"/>
        <v>0</v>
      </c>
      <c r="AB80" s="4">
        <f t="shared" si="18"/>
        <v>0</v>
      </c>
      <c r="AC80" s="4"/>
      <c r="AD80" s="4">
        <f t="shared" si="19"/>
        <v>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14990.84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/>
      <c r="W82" s="3"/>
      <c r="X82" s="3"/>
      <c r="Y82" s="4">
        <f t="shared" si="21"/>
        <v>0</v>
      </c>
      <c r="Z82" s="4"/>
      <c r="AA82" s="4">
        <f t="shared" si="22"/>
        <v>3566.12</v>
      </c>
      <c r="AB82" s="4">
        <f t="shared" si="18"/>
        <v>0</v>
      </c>
      <c r="AC82" s="4"/>
      <c r="AD82" s="4">
        <f t="shared" si="19"/>
        <v>0</v>
      </c>
      <c r="AE82" s="4">
        <f t="shared" si="23"/>
        <v>3566.12</v>
      </c>
      <c r="AF82" s="4">
        <f t="shared" si="24"/>
        <v>100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12773.33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/>
      <c r="W83" s="3"/>
      <c r="X83" s="3"/>
      <c r="Y83" s="4">
        <f t="shared" si="21"/>
        <v>0</v>
      </c>
      <c r="Z83" s="4"/>
      <c r="AA83" s="4">
        <f t="shared" si="22"/>
        <v>5387.83</v>
      </c>
      <c r="AB83" s="4">
        <f t="shared" si="18"/>
        <v>0</v>
      </c>
      <c r="AC83" s="4">
        <v>5387.83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53312.83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2</v>
      </c>
      <c r="X84" s="3"/>
      <c r="Y84" s="4">
        <f t="shared" si="21"/>
        <v>1.8867924528301887</v>
      </c>
      <c r="Z84" s="4">
        <v>1428.17</v>
      </c>
      <c r="AA84" s="4">
        <f t="shared" si="22"/>
        <v>31316.17</v>
      </c>
      <c r="AB84" s="4">
        <f t="shared" si="18"/>
        <v>2192.7480622054795</v>
      </c>
      <c r="AC84" s="4"/>
      <c r="AD84" s="4">
        <f t="shared" si="19"/>
        <v>0</v>
      </c>
      <c r="AE84" s="4">
        <f t="shared" si="23"/>
        <v>31316.17</v>
      </c>
      <c r="AF84" s="4">
        <f t="shared" si="24"/>
        <v>100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33857.300000000003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/>
      <c r="W85" s="3"/>
      <c r="X85" s="3"/>
      <c r="Y85" s="4">
        <f t="shared" si="21"/>
        <v>0</v>
      </c>
      <c r="Z85" s="4"/>
      <c r="AA85" s="4">
        <f t="shared" si="22"/>
        <v>17569.75</v>
      </c>
      <c r="AB85" s="4">
        <f t="shared" si="18"/>
        <v>0</v>
      </c>
      <c r="AC85" s="4"/>
      <c r="AD85" s="4">
        <f t="shared" si="19"/>
        <v>0</v>
      </c>
      <c r="AE85" s="4">
        <f t="shared" si="23"/>
        <v>17569.75</v>
      </c>
      <c r="AF85" s="4">
        <f t="shared" si="24"/>
        <v>100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56081.72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4</v>
      </c>
      <c r="W86" s="3">
        <v>4</v>
      </c>
      <c r="X86" s="3"/>
      <c r="Y86" s="4">
        <f t="shared" si="21"/>
        <v>5.5555555555555554</v>
      </c>
      <c r="Z86" s="4">
        <v>1677.8</v>
      </c>
      <c r="AA86" s="4">
        <f t="shared" si="22"/>
        <v>9384.06</v>
      </c>
      <c r="AB86" s="4">
        <f t="shared" si="18"/>
        <v>559.30742639170342</v>
      </c>
      <c r="AC86" s="4">
        <v>7706.26</v>
      </c>
      <c r="AD86" s="4">
        <f t="shared" si="19"/>
        <v>82.12074517852615</v>
      </c>
      <c r="AE86" s="4">
        <f t="shared" si="23"/>
        <v>1677.7999999999993</v>
      </c>
      <c r="AF86" s="4">
        <f t="shared" si="24"/>
        <v>17.879254821473857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1</v>
      </c>
      <c r="W87" s="3">
        <v>2</v>
      </c>
      <c r="X87" s="3"/>
      <c r="Y87" s="4">
        <f t="shared" si="21"/>
        <v>3.5714285714285712</v>
      </c>
      <c r="Z87" s="4">
        <v>505.48</v>
      </c>
      <c r="AA87" s="4">
        <f t="shared" si="22"/>
        <v>505.48</v>
      </c>
      <c r="AB87" s="4">
        <f t="shared" si="18"/>
        <v>100</v>
      </c>
      <c r="AC87" s="4"/>
      <c r="AD87" s="4">
        <f t="shared" si="19"/>
        <v>0</v>
      </c>
      <c r="AE87" s="4">
        <f t="shared" si="23"/>
        <v>505.48</v>
      </c>
      <c r="AF87" s="4">
        <f t="shared" si="24"/>
        <v>100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33140.729999999996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/>
      <c r="W90" s="3"/>
      <c r="X90" s="3"/>
      <c r="Y90" s="4">
        <f t="shared" si="21"/>
        <v>0</v>
      </c>
      <c r="Z90" s="4"/>
      <c r="AA90" s="4">
        <f t="shared" si="22"/>
        <v>7021.97</v>
      </c>
      <c r="AB90" s="4">
        <f t="shared" si="18"/>
        <v>0</v>
      </c>
      <c r="AC90" s="4">
        <v>7021.97</v>
      </c>
      <c r="AD90" s="4">
        <f t="shared" si="19"/>
        <v>100</v>
      </c>
      <c r="AE90" s="4">
        <f t="shared" si="23"/>
        <v>0</v>
      </c>
      <c r="AF90" s="4">
        <f t="shared" si="24"/>
        <v>0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23492.69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/>
      <c r="W91" s="3"/>
      <c r="X91" s="3"/>
      <c r="Y91" s="4">
        <f t="shared" si="21"/>
        <v>0</v>
      </c>
      <c r="Z91" s="4"/>
      <c r="AA91" s="4">
        <f t="shared" si="22"/>
        <v>6677.57</v>
      </c>
      <c r="AB91" s="4">
        <f t="shared" si="18"/>
        <v>0</v>
      </c>
      <c r="AC91" s="4">
        <v>2569.1799999999998</v>
      </c>
      <c r="AD91" s="4">
        <f t="shared" si="19"/>
        <v>38.474774506294956</v>
      </c>
      <c r="AE91" s="4">
        <f t="shared" si="23"/>
        <v>4108.3899999999994</v>
      </c>
      <c r="AF91" s="4">
        <f t="shared" si="24"/>
        <v>61.525225493705037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6339.95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/>
      <c r="AD92" s="4">
        <f t="shared" si="19"/>
        <v>0</v>
      </c>
      <c r="AE92" s="4">
        <f t="shared" si="23"/>
        <v>2218.29</v>
      </c>
      <c r="AF92" s="4">
        <f t="shared" si="24"/>
        <v>100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16852.86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/>
      <c r="X93" s="3"/>
      <c r="Y93" s="4">
        <f t="shared" si="21"/>
        <v>0</v>
      </c>
      <c r="Z93" s="4"/>
      <c r="AA93" s="4">
        <f t="shared" si="22"/>
        <v>1206.3699999999999</v>
      </c>
      <c r="AB93" s="4">
        <f t="shared" si="18"/>
        <v>0</v>
      </c>
      <c r="AC93" s="4">
        <v>1206.3699999999999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13082.849999999999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2</v>
      </c>
      <c r="X94" s="3"/>
      <c r="Y94" s="4">
        <f t="shared" si="21"/>
        <v>4.2553191489361701</v>
      </c>
      <c r="Z94" s="4">
        <v>1529.81</v>
      </c>
      <c r="AA94" s="4">
        <f t="shared" si="22"/>
        <v>3884.93</v>
      </c>
      <c r="AB94" s="4">
        <f t="shared" si="18"/>
        <v>253.94852955595795</v>
      </c>
      <c r="AC94" s="4">
        <v>2355.12</v>
      </c>
      <c r="AD94" s="4">
        <f t="shared" si="19"/>
        <v>60.621941708087398</v>
      </c>
      <c r="AE94" s="4">
        <f t="shared" si="23"/>
        <v>1529.81</v>
      </c>
      <c r="AF94" s="4">
        <f t="shared" si="24"/>
        <v>39.378058291912595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/>
      <c r="W95" s="3"/>
      <c r="X95" s="3"/>
      <c r="Y95" s="4">
        <f t="shared" si="21"/>
        <v>0</v>
      </c>
      <c r="Z95" s="4"/>
      <c r="AA95" s="4">
        <f t="shared" si="22"/>
        <v>4678.1899999999996</v>
      </c>
      <c r="AB95" s="4">
        <f t="shared" si="18"/>
        <v>0</v>
      </c>
      <c r="AC95" s="4">
        <v>4678.1899999999996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8995.7199999999993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5748.9599999999991</v>
      </c>
      <c r="S96" s="4">
        <f t="shared" si="16"/>
        <v>63.907725007003322</v>
      </c>
      <c r="T96" s="1">
        <v>3246.76</v>
      </c>
      <c r="U96" s="4">
        <f t="shared" si="17"/>
        <v>36.092274992996678</v>
      </c>
      <c r="V96" s="3"/>
      <c r="W96" s="3"/>
      <c r="X96" s="3"/>
      <c r="Y96" s="4">
        <f t="shared" si="21"/>
        <v>0</v>
      </c>
      <c r="Z96" s="4"/>
      <c r="AA96" s="4">
        <f t="shared" si="22"/>
        <v>3246.76</v>
      </c>
      <c r="AB96" s="4">
        <f t="shared" si="18"/>
        <v>0</v>
      </c>
      <c r="AC96" s="4"/>
      <c r="AD96" s="4">
        <f t="shared" si="19"/>
        <v>0</v>
      </c>
      <c r="AE96" s="4">
        <f t="shared" si="23"/>
        <v>3246.76</v>
      </c>
      <c r="AF96" s="4">
        <f t="shared" si="24"/>
        <v>100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7816.46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/>
      <c r="AD98" s="4">
        <f t="shared" si="19"/>
        <v>0</v>
      </c>
      <c r="AE98" s="4">
        <f t="shared" si="23"/>
        <v>2760.3</v>
      </c>
      <c r="AF98" s="4">
        <f t="shared" si="24"/>
        <v>100</v>
      </c>
    </row>
    <row r="99" spans="1:32" ht="39.7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3144.95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/>
      <c r="W99" s="3"/>
      <c r="X99" s="3"/>
      <c r="Y99" s="4">
        <f t="shared" si="21"/>
        <v>0</v>
      </c>
      <c r="Z99" s="4"/>
      <c r="AA99" s="4">
        <f t="shared" si="22"/>
        <v>1432.56</v>
      </c>
      <c r="AB99" s="4">
        <f t="shared" si="18"/>
        <v>0</v>
      </c>
      <c r="AC99" s="4">
        <v>1103.3900000000001</v>
      </c>
      <c r="AD99" s="4">
        <f t="shared" si="19"/>
        <v>77.022253867202778</v>
      </c>
      <c r="AE99" s="4">
        <f t="shared" si="23"/>
        <v>329.16999999999985</v>
      </c>
      <c r="AF99" s="4">
        <f t="shared" si="24"/>
        <v>22.977746132797218</v>
      </c>
    </row>
    <row r="100" spans="1:32" ht="36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19481.829999999998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/>
      <c r="W100" s="3"/>
      <c r="X100" s="3"/>
      <c r="Y100" s="4">
        <f t="shared" si="21"/>
        <v>0</v>
      </c>
      <c r="Z100" s="4"/>
      <c r="AA100" s="4">
        <f t="shared" si="22"/>
        <v>4975.84</v>
      </c>
      <c r="AB100" s="4">
        <f t="shared" si="18"/>
        <v>0</v>
      </c>
      <c r="AC100" s="4">
        <v>3905.61</v>
      </c>
      <c r="AD100" s="4">
        <f t="shared" si="19"/>
        <v>78.491470786842015</v>
      </c>
      <c r="AE100" s="4">
        <f t="shared" si="23"/>
        <v>1070.23</v>
      </c>
      <c r="AF100" s="4">
        <f t="shared" si="24"/>
        <v>21.508529213157978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2000702.4800000004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1114691.6799999995</v>
      </c>
      <c r="S101" s="4">
        <f>IF(P101=0,0,R101/P101)*100</f>
        <v>67.051365242033171</v>
      </c>
      <c r="T101" s="10">
        <f>SUM(T7:T100)</f>
        <v>547752.73999999987</v>
      </c>
      <c r="U101" s="4">
        <f>IF(P101=0,0,T101/P101)*100</f>
        <v>32.948634757966829</v>
      </c>
      <c r="V101" s="9">
        <f>SUM(V7:V100)</f>
        <v>52</v>
      </c>
      <c r="W101" s="9">
        <f>SUM(W7:W100)</f>
        <v>99</v>
      </c>
      <c r="X101" s="9">
        <f>SUM(X7:X100)</f>
        <v>0</v>
      </c>
      <c r="Y101" s="4">
        <f>IF(H101=0,0,V101/H101)*100</f>
        <v>1.8124782154060648</v>
      </c>
      <c r="Z101" s="10">
        <f>SUM(Z7:Z100)</f>
        <v>82224.659999999989</v>
      </c>
      <c r="AA101" s="10">
        <f>SUM(AA7:AA100)</f>
        <v>629977.39999999991</v>
      </c>
      <c r="AB101" s="4">
        <f t="shared" si="18"/>
        <v>766.16601394277575</v>
      </c>
      <c r="AC101" s="10">
        <f>SUM(AC7:AC100)</f>
        <v>338258.06</v>
      </c>
      <c r="AD101" s="4">
        <f t="shared" si="19"/>
        <v>53.693681709851823</v>
      </c>
      <c r="AE101" s="10">
        <f>SUM(AE7:AE100)</f>
        <v>291719.33999999997</v>
      </c>
      <c r="AF101" s="4">
        <f t="shared" si="24"/>
        <v>46.306318290148191</v>
      </c>
    </row>
  </sheetData>
  <sheetProtection algorithmName="SHA-512" hashValue="vnzroQ/86LPQDDZOehxbsPIhoVJVAS88p7l+X+7FnKVvWBAvpuhDEdjk9aFXZPJYqqTE6cH+OKHWSL8YN6ktVw==" saltValue="wCKhRWBTqIkUQ2R7gv6PVQ==" spinCount="100000" sheet="1" objects="1" scenarios="1"/>
  <mergeCells count="35"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" right="0" top="0" bottom="0" header="0" footer="0"/>
  <pageSetup paperSize="9" orientation="landscape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67" zoomScale="57" zoomScaleNormal="57" zoomScaleSheetLayoutView="130" workbookViewId="0">
      <selection activeCell="T79" sqref="T79"/>
    </sheetView>
  </sheetViews>
  <sheetFormatPr defaultColWidth="9.7109375" defaultRowHeight="12.75" x14ac:dyDescent="0.2"/>
  <cols>
    <col min="1" max="1" width="6" style="5" bestFit="1" customWidth="1"/>
    <col min="2" max="2" width="14.28515625" style="5" customWidth="1"/>
    <col min="3" max="3" width="13.85546875" style="5" customWidth="1"/>
    <col min="4" max="4" width="20.140625" style="5" customWidth="1"/>
    <col min="5" max="5" width="13" style="5" customWidth="1"/>
    <col min="6" max="6" width="19.5703125" style="5" customWidth="1"/>
    <col min="7" max="7" width="11.28515625" style="5" customWidth="1"/>
    <col min="8" max="8" width="9.7109375" style="5"/>
    <col min="9" max="9" width="8.28515625" style="5" customWidth="1"/>
    <col min="10" max="11" width="9.7109375" style="5"/>
    <col min="12" max="12" width="9.140625" style="5" customWidth="1"/>
    <col min="13" max="14" width="9.7109375" style="5"/>
    <col min="15" max="15" width="13.85546875" style="6" customWidth="1"/>
    <col min="16" max="16" width="12" style="6" customWidth="1"/>
    <col min="17" max="17" width="9.5703125" style="5" customWidth="1"/>
    <col min="18" max="18" width="11.7109375" style="6" customWidth="1"/>
    <col min="19" max="19" width="11" style="5" customWidth="1"/>
    <col min="20" max="20" width="11" style="6" customWidth="1"/>
    <col min="21" max="21" width="11.28515625" style="5" customWidth="1"/>
    <col min="22" max="28" width="9.7109375" style="5"/>
    <col min="29" max="29" width="9.7109375" style="5" customWidth="1"/>
    <col min="30" max="30" width="11" style="5" customWidth="1"/>
    <col min="31" max="31" width="9.7109375" style="5"/>
    <col min="32" max="32" width="11.42578125" style="5" customWidth="1"/>
    <col min="33" max="16384" width="9.7109375" style="5"/>
  </cols>
  <sheetData>
    <row r="1" spans="1:32" s="8" customFormat="1" ht="60" customHeight="1" x14ac:dyDescent="0.2">
      <c r="A1" s="54" t="s">
        <v>272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</row>
    <row r="2" spans="1:32" s="8" customFormat="1" ht="57.75" customHeight="1" x14ac:dyDescent="0.2">
      <c r="A2" s="39" t="s">
        <v>3</v>
      </c>
      <c r="B2" s="39" t="s">
        <v>21</v>
      </c>
      <c r="C2" s="39" t="s">
        <v>22</v>
      </c>
      <c r="D2" s="39" t="s">
        <v>1</v>
      </c>
      <c r="E2" s="39" t="s">
        <v>4</v>
      </c>
      <c r="F2" s="39" t="s">
        <v>0</v>
      </c>
      <c r="G2" s="39" t="s">
        <v>20</v>
      </c>
      <c r="H2" s="42" t="s">
        <v>11</v>
      </c>
      <c r="I2" s="43"/>
      <c r="J2" s="44"/>
      <c r="K2" s="35" t="s">
        <v>12</v>
      </c>
      <c r="L2" s="48"/>
      <c r="M2" s="48"/>
      <c r="N2" s="48"/>
      <c r="O2" s="48"/>
      <c r="P2" s="48"/>
      <c r="Q2" s="48"/>
      <c r="R2" s="48"/>
      <c r="S2" s="48"/>
      <c r="T2" s="48"/>
      <c r="U2" s="36"/>
      <c r="V2" s="35" t="s">
        <v>13</v>
      </c>
      <c r="W2" s="48"/>
      <c r="X2" s="48"/>
      <c r="Y2" s="48"/>
      <c r="Z2" s="48"/>
      <c r="AA2" s="48"/>
      <c r="AB2" s="48"/>
      <c r="AC2" s="48"/>
      <c r="AD2" s="48"/>
      <c r="AE2" s="48"/>
      <c r="AF2" s="36"/>
    </row>
    <row r="3" spans="1:32" ht="65.25" customHeight="1" x14ac:dyDescent="0.2">
      <c r="A3" s="40"/>
      <c r="B3" s="40"/>
      <c r="C3" s="40"/>
      <c r="D3" s="40"/>
      <c r="E3" s="40"/>
      <c r="F3" s="40"/>
      <c r="G3" s="40"/>
      <c r="H3" s="45"/>
      <c r="I3" s="46"/>
      <c r="J3" s="47"/>
      <c r="K3" s="35" t="s">
        <v>17</v>
      </c>
      <c r="L3" s="48"/>
      <c r="M3" s="48"/>
      <c r="N3" s="48"/>
      <c r="O3" s="36"/>
      <c r="P3" s="35" t="s">
        <v>18</v>
      </c>
      <c r="Q3" s="48"/>
      <c r="R3" s="48"/>
      <c r="S3" s="48"/>
      <c r="T3" s="48"/>
      <c r="U3" s="36"/>
      <c r="V3" s="35" t="s">
        <v>17</v>
      </c>
      <c r="W3" s="48"/>
      <c r="X3" s="48"/>
      <c r="Y3" s="48"/>
      <c r="Z3" s="36"/>
      <c r="AA3" s="35" t="s">
        <v>26</v>
      </c>
      <c r="AB3" s="48"/>
      <c r="AC3" s="48"/>
      <c r="AD3" s="48"/>
      <c r="AE3" s="48"/>
      <c r="AF3" s="36"/>
    </row>
    <row r="4" spans="1:32" ht="69" customHeight="1" x14ac:dyDescent="0.2">
      <c r="A4" s="40"/>
      <c r="B4" s="40"/>
      <c r="C4" s="40"/>
      <c r="D4" s="40"/>
      <c r="E4" s="40"/>
      <c r="F4" s="40"/>
      <c r="G4" s="40"/>
      <c r="H4" s="39" t="s">
        <v>10</v>
      </c>
      <c r="I4" s="39" t="s">
        <v>5</v>
      </c>
      <c r="J4" s="39" t="s">
        <v>6</v>
      </c>
      <c r="K4" s="39" t="s">
        <v>9</v>
      </c>
      <c r="L4" s="39" t="s">
        <v>24</v>
      </c>
      <c r="M4" s="39" t="s">
        <v>23</v>
      </c>
      <c r="N4" s="39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52" t="s">
        <v>19</v>
      </c>
      <c r="P4" s="35" t="s">
        <v>14</v>
      </c>
      <c r="Q4" s="36"/>
      <c r="R4" s="35" t="s">
        <v>15</v>
      </c>
      <c r="S4" s="36"/>
      <c r="T4" s="35" t="s">
        <v>16</v>
      </c>
      <c r="U4" s="36"/>
      <c r="V4" s="39" t="s">
        <v>9</v>
      </c>
      <c r="W4" s="39" t="s">
        <v>24</v>
      </c>
      <c r="X4" s="39" t="s">
        <v>23</v>
      </c>
      <c r="Y4" s="39" t="str">
        <f>"відсоток  до загальної кількості виданих доручень (гр."&amp;V6&amp;"/гр."&amp;'09.03.2015'!H6&amp;"*100)"</f>
        <v>відсоток  до загальної кількості виданих доручень (гр.22/гр.8*100)</v>
      </c>
      <c r="Z4" s="52" t="s">
        <v>19</v>
      </c>
      <c r="AA4" s="35" t="s">
        <v>2</v>
      </c>
      <c r="AB4" s="36"/>
      <c r="AC4" s="35" t="s">
        <v>7</v>
      </c>
      <c r="AD4" s="36"/>
      <c r="AE4" s="35" t="s">
        <v>16</v>
      </c>
      <c r="AF4" s="36"/>
    </row>
    <row r="5" spans="1:32" ht="202.5" customHeight="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53"/>
      <c r="P5" s="11" t="s">
        <v>8</v>
      </c>
      <c r="Q5" s="13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11" t="s">
        <v>8</v>
      </c>
      <c r="S5" s="13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11" t="s">
        <v>8</v>
      </c>
      <c r="U5" s="13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41"/>
      <c r="W5" s="41"/>
      <c r="X5" s="41"/>
      <c r="Y5" s="41"/>
      <c r="Z5" s="53"/>
      <c r="AA5" s="11" t="str">
        <f>"сума, грн.
(гр."&amp;T6&amp;"+гр."&amp;Z6&amp;")"</f>
        <v>сума, грн.
(гр.20+гр.26)</v>
      </c>
      <c r="AB5" s="13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11" t="s">
        <v>8</v>
      </c>
      <c r="AD5" s="13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11" t="s">
        <v>8</v>
      </c>
      <c r="AF5" s="13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2" x14ac:dyDescent="0.2">
      <c r="A6" s="13">
        <v>1</v>
      </c>
      <c r="B6" s="13">
        <f>A6+1</f>
        <v>2</v>
      </c>
      <c r="C6" s="13">
        <f t="shared" ref="C6:AD6" si="0">B6+1</f>
        <v>3</v>
      </c>
      <c r="D6" s="13">
        <f t="shared" si="0"/>
        <v>4</v>
      </c>
      <c r="E6" s="13">
        <f t="shared" si="0"/>
        <v>5</v>
      </c>
      <c r="F6" s="13">
        <f t="shared" si="0"/>
        <v>6</v>
      </c>
      <c r="G6" s="13">
        <f t="shared" si="0"/>
        <v>7</v>
      </c>
      <c r="H6" s="13">
        <f t="shared" si="0"/>
        <v>8</v>
      </c>
      <c r="I6" s="13">
        <f t="shared" si="0"/>
        <v>9</v>
      </c>
      <c r="J6" s="13">
        <f t="shared" si="0"/>
        <v>10</v>
      </c>
      <c r="K6" s="13">
        <f t="shared" si="0"/>
        <v>11</v>
      </c>
      <c r="L6" s="13">
        <f t="shared" si="0"/>
        <v>12</v>
      </c>
      <c r="M6" s="13">
        <f t="shared" si="0"/>
        <v>13</v>
      </c>
      <c r="N6" s="13">
        <f t="shared" si="0"/>
        <v>14</v>
      </c>
      <c r="O6" s="13">
        <f t="shared" si="0"/>
        <v>15</v>
      </c>
      <c r="P6" s="13">
        <f t="shared" si="0"/>
        <v>16</v>
      </c>
      <c r="Q6" s="13">
        <f t="shared" si="0"/>
        <v>17</v>
      </c>
      <c r="R6" s="13">
        <f t="shared" si="0"/>
        <v>18</v>
      </c>
      <c r="S6" s="13">
        <f t="shared" si="0"/>
        <v>19</v>
      </c>
      <c r="T6" s="13">
        <f t="shared" si="0"/>
        <v>20</v>
      </c>
      <c r="U6" s="13">
        <f t="shared" si="0"/>
        <v>21</v>
      </c>
      <c r="V6" s="13">
        <f t="shared" si="0"/>
        <v>22</v>
      </c>
      <c r="W6" s="13">
        <f t="shared" si="0"/>
        <v>23</v>
      </c>
      <c r="X6" s="13">
        <f t="shared" si="0"/>
        <v>24</v>
      </c>
      <c r="Y6" s="13">
        <f t="shared" si="0"/>
        <v>25</v>
      </c>
      <c r="Z6" s="13">
        <f t="shared" si="0"/>
        <v>26</v>
      </c>
      <c r="AA6" s="13">
        <f t="shared" si="0"/>
        <v>27</v>
      </c>
      <c r="AB6" s="13">
        <f t="shared" si="0"/>
        <v>28</v>
      </c>
      <c r="AC6" s="13">
        <f t="shared" si="0"/>
        <v>29</v>
      </c>
      <c r="AD6" s="13">
        <f t="shared" si="0"/>
        <v>30</v>
      </c>
      <c r="AE6" s="13">
        <v>31</v>
      </c>
      <c r="AF6" s="13">
        <v>32</v>
      </c>
    </row>
    <row r="7" spans="1:32" ht="27.95" customHeight="1" x14ac:dyDescent="0.2">
      <c r="A7" s="1">
        <v>1</v>
      </c>
      <c r="B7" s="1" t="s">
        <v>250</v>
      </c>
      <c r="C7" s="1"/>
      <c r="D7" s="15" t="s">
        <v>27</v>
      </c>
      <c r="E7" s="15" t="s">
        <v>121</v>
      </c>
      <c r="F7" s="22" t="s">
        <v>157</v>
      </c>
      <c r="G7" s="4">
        <f>SUM(P7,AC7)</f>
        <v>91589.81</v>
      </c>
      <c r="H7" s="30">
        <v>97</v>
      </c>
      <c r="I7" s="1">
        <v>21</v>
      </c>
      <c r="J7" s="1">
        <v>65</v>
      </c>
      <c r="K7" s="1">
        <v>91</v>
      </c>
      <c r="L7" s="13"/>
      <c r="M7" s="33"/>
      <c r="N7" s="4">
        <f t="shared" ref="N7:N70" si="1">IF(H7=0,0,K7/H7)*100</f>
        <v>93.814432989690715</v>
      </c>
      <c r="O7" s="1">
        <v>67947.55</v>
      </c>
      <c r="P7" s="1">
        <f>O7</f>
        <v>67947.55</v>
      </c>
      <c r="Q7" s="4">
        <f t="shared" ref="Q7:Q70" si="2">IF(O7=0,0,P7/O7)*100</f>
        <v>100</v>
      </c>
      <c r="R7" s="1">
        <f>SUM(P7,-T7)</f>
        <v>44305.290000000008</v>
      </c>
      <c r="S7" s="4">
        <f t="shared" ref="S7:S70" si="3">IF(P7=0,0,R7/P7)*100</f>
        <v>65.205132488220713</v>
      </c>
      <c r="T7" s="31">
        <v>23642.26</v>
      </c>
      <c r="U7" s="4">
        <f t="shared" ref="U7:U70" si="4">IF(P7=0,0,T7/P7)*100</f>
        <v>34.794867511779302</v>
      </c>
      <c r="V7" s="3">
        <v>2</v>
      </c>
      <c r="W7" s="3">
        <v>4</v>
      </c>
      <c r="X7" s="3"/>
      <c r="Y7" s="4">
        <f>IF(H7=0,0,V7/H7)*100</f>
        <v>2.0618556701030926</v>
      </c>
      <c r="Z7" s="4">
        <v>1936.22</v>
      </c>
      <c r="AA7" s="4">
        <f>SUM(Z7, T7)</f>
        <v>25578.48</v>
      </c>
      <c r="AB7" s="4">
        <f t="shared" ref="AB7:AB70" si="5">IF(Z7=0,0,AA7/Z7)*100</f>
        <v>1321.0523597525075</v>
      </c>
      <c r="AC7" s="4">
        <v>23642.26</v>
      </c>
      <c r="AD7" s="4">
        <f t="shared" ref="AD7:AD70" si="6">IF(AA7=0,0,AC7/AA7)*100</f>
        <v>92.430277326877899</v>
      </c>
      <c r="AE7" s="4">
        <f>SUM(AA7, -AC7)</f>
        <v>1936.2200000000012</v>
      </c>
      <c r="AF7" s="4">
        <f>IF(AE7=0,0,AE7/AA7)*100</f>
        <v>7.5697226731220981</v>
      </c>
    </row>
    <row r="8" spans="1:32" ht="27.95" customHeight="1" x14ac:dyDescent="0.2">
      <c r="A8" s="1">
        <v>2</v>
      </c>
      <c r="B8" s="1" t="s">
        <v>250</v>
      </c>
      <c r="C8" s="1"/>
      <c r="D8" s="15" t="s">
        <v>28</v>
      </c>
      <c r="E8" s="15" t="s">
        <v>121</v>
      </c>
      <c r="F8" s="23" t="s">
        <v>158</v>
      </c>
      <c r="G8" s="4">
        <f t="shared" ref="G8:G71" si="7">SUM(P8,AC8)</f>
        <v>17448.489999999998</v>
      </c>
      <c r="H8" s="1">
        <v>28</v>
      </c>
      <c r="I8" s="1">
        <v>5</v>
      </c>
      <c r="J8" s="1">
        <v>21</v>
      </c>
      <c r="K8" s="1">
        <v>28</v>
      </c>
      <c r="L8" s="13"/>
      <c r="M8" s="33"/>
      <c r="N8" s="4">
        <f t="shared" si="1"/>
        <v>100</v>
      </c>
      <c r="O8" s="1">
        <v>13959.55</v>
      </c>
      <c r="P8" s="1">
        <f t="shared" ref="P8:P74" si="8">O8</f>
        <v>13959.55</v>
      </c>
      <c r="Q8" s="4">
        <f t="shared" si="2"/>
        <v>100</v>
      </c>
      <c r="R8" s="1">
        <f t="shared" ref="R8:R74" si="9">SUM(P8,-T8)</f>
        <v>10470.609999999999</v>
      </c>
      <c r="S8" s="4">
        <f t="shared" si="3"/>
        <v>75.006787468077405</v>
      </c>
      <c r="T8" s="1">
        <v>3488.94</v>
      </c>
      <c r="U8" s="4">
        <f t="shared" si="4"/>
        <v>24.993212531922595</v>
      </c>
      <c r="V8" s="3"/>
      <c r="W8" s="3"/>
      <c r="X8" s="3"/>
      <c r="Y8" s="4">
        <f t="shared" ref="Y8:Y71" si="10">IF(H8=0,0,V8/H8)*100</f>
        <v>0</v>
      </c>
      <c r="Z8" s="4"/>
      <c r="AA8" s="4">
        <f t="shared" ref="AA8:AA71" si="11">SUM(Z8, T8)</f>
        <v>3488.94</v>
      </c>
      <c r="AB8" s="4">
        <f t="shared" si="5"/>
        <v>0</v>
      </c>
      <c r="AC8" s="4">
        <v>3488.94</v>
      </c>
      <c r="AD8" s="4">
        <f t="shared" si="6"/>
        <v>100</v>
      </c>
      <c r="AE8" s="4">
        <f t="shared" ref="AE8:AE71" si="12">SUM(AA8, -AC8)</f>
        <v>0</v>
      </c>
      <c r="AF8" s="4">
        <f t="shared" ref="AF8:AF71" si="13">IF(AE8=0,0,AE8/AA8)*100</f>
        <v>0</v>
      </c>
    </row>
    <row r="9" spans="1:32" ht="27.95" customHeight="1" x14ac:dyDescent="0.2">
      <c r="A9" s="1">
        <v>3</v>
      </c>
      <c r="B9" s="1" t="s">
        <v>250</v>
      </c>
      <c r="C9" s="1"/>
      <c r="D9" s="15" t="s">
        <v>29</v>
      </c>
      <c r="E9" s="15" t="s">
        <v>122</v>
      </c>
      <c r="F9" s="22" t="s">
        <v>159</v>
      </c>
      <c r="G9" s="4">
        <f t="shared" si="7"/>
        <v>31362.080000000002</v>
      </c>
      <c r="H9" s="1">
        <v>48</v>
      </c>
      <c r="I9" s="1">
        <v>9</v>
      </c>
      <c r="J9" s="1">
        <v>33</v>
      </c>
      <c r="K9" s="1">
        <v>42</v>
      </c>
      <c r="L9" s="13"/>
      <c r="M9" s="33"/>
      <c r="N9" s="4">
        <f t="shared" si="1"/>
        <v>87.5</v>
      </c>
      <c r="O9" s="1">
        <v>23446.81</v>
      </c>
      <c r="P9" s="1">
        <f t="shared" si="8"/>
        <v>23446.81</v>
      </c>
      <c r="Q9" s="4">
        <f t="shared" si="2"/>
        <v>100</v>
      </c>
      <c r="R9" s="1">
        <f t="shared" si="9"/>
        <v>15531.54</v>
      </c>
      <c r="S9" s="4">
        <f t="shared" si="3"/>
        <v>66.241591073583137</v>
      </c>
      <c r="T9" s="1">
        <v>7915.27</v>
      </c>
      <c r="U9" s="4">
        <f t="shared" si="4"/>
        <v>33.758408926416855</v>
      </c>
      <c r="V9" s="3">
        <v>2</v>
      </c>
      <c r="W9" s="3">
        <v>5</v>
      </c>
      <c r="X9" s="3"/>
      <c r="Y9" s="4">
        <f t="shared" si="10"/>
        <v>4.1666666666666661</v>
      </c>
      <c r="Z9" s="4">
        <v>4167.84</v>
      </c>
      <c r="AA9" s="4">
        <f t="shared" si="11"/>
        <v>12083.11</v>
      </c>
      <c r="AB9" s="4">
        <f t="shared" si="5"/>
        <v>289.91300049905948</v>
      </c>
      <c r="AC9" s="4">
        <v>7915.27</v>
      </c>
      <c r="AD9" s="4">
        <f t="shared" si="6"/>
        <v>65.506893506721369</v>
      </c>
      <c r="AE9" s="4">
        <f t="shared" si="12"/>
        <v>4167.84</v>
      </c>
      <c r="AF9" s="4">
        <f t="shared" si="13"/>
        <v>34.493106493278638</v>
      </c>
    </row>
    <row r="10" spans="1:32" ht="27.95" customHeight="1" x14ac:dyDescent="0.2">
      <c r="A10" s="1">
        <v>4</v>
      </c>
      <c r="B10" s="1" t="s">
        <v>250</v>
      </c>
      <c r="C10" s="1"/>
      <c r="D10" s="15" t="s">
        <v>30</v>
      </c>
      <c r="E10" s="15" t="s">
        <v>123</v>
      </c>
      <c r="F10" s="24" t="s">
        <v>160</v>
      </c>
      <c r="G10" s="4">
        <f t="shared" si="7"/>
        <v>11141.16</v>
      </c>
      <c r="H10" s="1">
        <v>16</v>
      </c>
      <c r="I10" s="1">
        <v>3</v>
      </c>
      <c r="J10" s="1">
        <v>13</v>
      </c>
      <c r="K10" s="1">
        <v>15</v>
      </c>
      <c r="L10" s="13"/>
      <c r="M10" s="33"/>
      <c r="N10" s="4">
        <f t="shared" si="1"/>
        <v>93.75</v>
      </c>
      <c r="O10" s="31">
        <v>11141.16</v>
      </c>
      <c r="P10" s="1">
        <f t="shared" si="8"/>
        <v>11141.16</v>
      </c>
      <c r="Q10" s="4">
        <f t="shared" si="2"/>
        <v>100</v>
      </c>
      <c r="R10" s="1">
        <f t="shared" si="9"/>
        <v>6874.9</v>
      </c>
      <c r="S10" s="4">
        <f t="shared" si="3"/>
        <v>61.707218996944654</v>
      </c>
      <c r="T10" s="31">
        <v>4266.26</v>
      </c>
      <c r="U10" s="4">
        <f t="shared" si="4"/>
        <v>38.292781003055339</v>
      </c>
      <c r="V10" s="3"/>
      <c r="W10" s="3"/>
      <c r="X10" s="3"/>
      <c r="Y10" s="4">
        <f t="shared" si="10"/>
        <v>0</v>
      </c>
      <c r="Z10" s="4"/>
      <c r="AA10" s="4">
        <f t="shared" si="11"/>
        <v>4266.26</v>
      </c>
      <c r="AB10" s="4">
        <f t="shared" si="5"/>
        <v>0</v>
      </c>
      <c r="AC10" s="4"/>
      <c r="AD10" s="4">
        <f t="shared" si="6"/>
        <v>0</v>
      </c>
      <c r="AE10" s="4">
        <f t="shared" si="12"/>
        <v>4266.26</v>
      </c>
      <c r="AF10" s="4">
        <f t="shared" si="13"/>
        <v>100</v>
      </c>
    </row>
    <row r="11" spans="1:32" ht="27.95" customHeight="1" x14ac:dyDescent="0.2">
      <c r="A11" s="1">
        <v>5</v>
      </c>
      <c r="B11" s="1" t="s">
        <v>250</v>
      </c>
      <c r="C11" s="1"/>
      <c r="D11" s="15" t="s">
        <v>31</v>
      </c>
      <c r="E11" s="15" t="s">
        <v>122</v>
      </c>
      <c r="F11" s="22" t="s">
        <v>161</v>
      </c>
      <c r="G11" s="4">
        <f t="shared" si="7"/>
        <v>11428.22</v>
      </c>
      <c r="H11" s="1">
        <v>20</v>
      </c>
      <c r="I11" s="1">
        <v>5</v>
      </c>
      <c r="J11" s="1">
        <v>15</v>
      </c>
      <c r="K11" s="1">
        <v>16</v>
      </c>
      <c r="L11" s="13"/>
      <c r="M11" s="33"/>
      <c r="N11" s="4">
        <f t="shared" si="1"/>
        <v>80</v>
      </c>
      <c r="O11" s="31">
        <v>8281.5</v>
      </c>
      <c r="P11" s="31">
        <f t="shared" si="8"/>
        <v>8281.5</v>
      </c>
      <c r="Q11" s="4">
        <f t="shared" si="2"/>
        <v>100</v>
      </c>
      <c r="R11" s="1">
        <f t="shared" si="9"/>
        <v>5134.7800000000007</v>
      </c>
      <c r="S11" s="4">
        <f t="shared" si="3"/>
        <v>62.003018776791649</v>
      </c>
      <c r="T11" s="1">
        <v>3146.72</v>
      </c>
      <c r="U11" s="4">
        <f t="shared" si="4"/>
        <v>37.996981223208351</v>
      </c>
      <c r="V11" s="3"/>
      <c r="W11" s="3"/>
      <c r="X11" s="3"/>
      <c r="Y11" s="4">
        <f t="shared" si="10"/>
        <v>0</v>
      </c>
      <c r="Z11" s="4"/>
      <c r="AA11" s="4">
        <f t="shared" si="11"/>
        <v>3146.72</v>
      </c>
      <c r="AB11" s="4">
        <f t="shared" si="5"/>
        <v>0</v>
      </c>
      <c r="AC11" s="4">
        <v>3146.72</v>
      </c>
      <c r="AD11" s="4">
        <f t="shared" si="6"/>
        <v>100</v>
      </c>
      <c r="AE11" s="4">
        <f t="shared" si="12"/>
        <v>0</v>
      </c>
      <c r="AF11" s="4">
        <f t="shared" si="13"/>
        <v>0</v>
      </c>
    </row>
    <row r="12" spans="1:32" ht="27.95" customHeight="1" x14ac:dyDescent="0.25">
      <c r="A12" s="1">
        <v>6</v>
      </c>
      <c r="B12" s="1" t="s">
        <v>250</v>
      </c>
      <c r="C12" s="1"/>
      <c r="D12" s="16" t="s">
        <v>32</v>
      </c>
      <c r="E12" s="15" t="s">
        <v>122</v>
      </c>
      <c r="F12" s="25" t="s">
        <v>162</v>
      </c>
      <c r="G12" s="4">
        <f t="shared" si="7"/>
        <v>10394</v>
      </c>
      <c r="H12" s="1">
        <v>15</v>
      </c>
      <c r="I12" s="1">
        <v>7</v>
      </c>
      <c r="J12" s="1">
        <v>7</v>
      </c>
      <c r="K12" s="1">
        <v>11</v>
      </c>
      <c r="L12" s="13"/>
      <c r="M12" s="33"/>
      <c r="N12" s="4">
        <f t="shared" si="1"/>
        <v>73.333333333333329</v>
      </c>
      <c r="O12" s="1">
        <v>5646.12</v>
      </c>
      <c r="P12" s="1">
        <f t="shared" si="8"/>
        <v>5646.12</v>
      </c>
      <c r="Q12" s="4">
        <f t="shared" si="2"/>
        <v>100</v>
      </c>
      <c r="R12" s="1">
        <f t="shared" si="9"/>
        <v>898.23999999999978</v>
      </c>
      <c r="S12" s="4">
        <f t="shared" si="3"/>
        <v>15.90897820095924</v>
      </c>
      <c r="T12" s="1">
        <v>4747.88</v>
      </c>
      <c r="U12" s="4">
        <f t="shared" si="4"/>
        <v>84.09102179904076</v>
      </c>
      <c r="V12" s="3"/>
      <c r="W12" s="3"/>
      <c r="X12" s="3"/>
      <c r="Y12" s="4">
        <f t="shared" si="10"/>
        <v>0</v>
      </c>
      <c r="Z12" s="4"/>
      <c r="AA12" s="4">
        <f t="shared" si="11"/>
        <v>4747.88</v>
      </c>
      <c r="AB12" s="4">
        <f t="shared" si="5"/>
        <v>0</v>
      </c>
      <c r="AC12" s="4">
        <v>4747.88</v>
      </c>
      <c r="AD12" s="4">
        <f t="shared" si="6"/>
        <v>100</v>
      </c>
      <c r="AE12" s="4">
        <f t="shared" si="12"/>
        <v>0</v>
      </c>
      <c r="AF12" s="4">
        <f t="shared" si="13"/>
        <v>0</v>
      </c>
    </row>
    <row r="13" spans="1:32" ht="27.95" customHeight="1" x14ac:dyDescent="0.2">
      <c r="A13" s="1">
        <v>7</v>
      </c>
      <c r="B13" s="1" t="s">
        <v>250</v>
      </c>
      <c r="C13" s="1"/>
      <c r="D13" s="15" t="s">
        <v>33</v>
      </c>
      <c r="E13" s="15" t="s">
        <v>122</v>
      </c>
      <c r="F13" s="22" t="s">
        <v>163</v>
      </c>
      <c r="G13" s="4">
        <f t="shared" si="7"/>
        <v>20243.79</v>
      </c>
      <c r="H13" s="1">
        <v>15</v>
      </c>
      <c r="I13" s="1">
        <v>0</v>
      </c>
      <c r="J13" s="1">
        <v>14</v>
      </c>
      <c r="K13" s="1">
        <v>12</v>
      </c>
      <c r="L13" s="13"/>
      <c r="M13" s="33"/>
      <c r="N13" s="4">
        <f t="shared" si="1"/>
        <v>80</v>
      </c>
      <c r="O13" s="1">
        <v>16373.75</v>
      </c>
      <c r="P13" s="1">
        <f t="shared" si="8"/>
        <v>16373.75</v>
      </c>
      <c r="Q13" s="4">
        <f t="shared" si="2"/>
        <v>100</v>
      </c>
      <c r="R13" s="1">
        <f t="shared" si="9"/>
        <v>12503.71</v>
      </c>
      <c r="S13" s="4">
        <f t="shared" si="3"/>
        <v>76.364363691884876</v>
      </c>
      <c r="T13" s="1">
        <v>3870.04</v>
      </c>
      <c r="U13" s="4">
        <f t="shared" si="4"/>
        <v>23.635636308115124</v>
      </c>
      <c r="V13" s="3"/>
      <c r="W13" s="3"/>
      <c r="X13" s="3"/>
      <c r="Y13" s="4">
        <f t="shared" si="10"/>
        <v>0</v>
      </c>
      <c r="Z13" s="4"/>
      <c r="AA13" s="4">
        <f t="shared" si="11"/>
        <v>3870.04</v>
      </c>
      <c r="AB13" s="4">
        <f t="shared" si="5"/>
        <v>0</v>
      </c>
      <c r="AC13" s="4">
        <v>3870.04</v>
      </c>
      <c r="AD13" s="4">
        <f t="shared" si="6"/>
        <v>100</v>
      </c>
      <c r="AE13" s="4">
        <f t="shared" si="12"/>
        <v>0</v>
      </c>
      <c r="AF13" s="4">
        <f t="shared" si="13"/>
        <v>0</v>
      </c>
    </row>
    <row r="14" spans="1:32" ht="27.95" customHeight="1" x14ac:dyDescent="0.2">
      <c r="A14" s="1">
        <v>8</v>
      </c>
      <c r="B14" s="1" t="s">
        <v>250</v>
      </c>
      <c r="C14" s="1"/>
      <c r="D14" s="15" t="s">
        <v>34</v>
      </c>
      <c r="E14" s="19" t="s">
        <v>124</v>
      </c>
      <c r="F14" s="22" t="s">
        <v>164</v>
      </c>
      <c r="G14" s="4">
        <f t="shared" si="7"/>
        <v>18928.03</v>
      </c>
      <c r="H14" s="1">
        <v>16</v>
      </c>
      <c r="I14" s="1">
        <v>3</v>
      </c>
      <c r="J14" s="1">
        <v>11</v>
      </c>
      <c r="K14" s="1">
        <v>14</v>
      </c>
      <c r="L14" s="13"/>
      <c r="M14" s="33"/>
      <c r="N14" s="4">
        <f t="shared" si="1"/>
        <v>87.5</v>
      </c>
      <c r="O14" s="1">
        <v>18928.03</v>
      </c>
      <c r="P14" s="1">
        <f t="shared" si="8"/>
        <v>18928.03</v>
      </c>
      <c r="Q14" s="4">
        <f t="shared" si="2"/>
        <v>100</v>
      </c>
      <c r="R14" s="1">
        <f t="shared" si="9"/>
        <v>18928.03</v>
      </c>
      <c r="S14" s="4">
        <f t="shared" si="3"/>
        <v>100</v>
      </c>
      <c r="T14" s="1">
        <v>0</v>
      </c>
      <c r="U14" s="4">
        <f t="shared" si="4"/>
        <v>0</v>
      </c>
      <c r="V14" s="3"/>
      <c r="W14" s="3"/>
      <c r="X14" s="3"/>
      <c r="Y14" s="4">
        <f t="shared" si="10"/>
        <v>0</v>
      </c>
      <c r="Z14" s="4"/>
      <c r="AA14" s="4">
        <f t="shared" si="11"/>
        <v>0</v>
      </c>
      <c r="AB14" s="4">
        <f t="shared" si="5"/>
        <v>0</v>
      </c>
      <c r="AC14" s="4"/>
      <c r="AD14" s="4">
        <f t="shared" si="6"/>
        <v>0</v>
      </c>
      <c r="AE14" s="4">
        <f t="shared" si="12"/>
        <v>0</v>
      </c>
      <c r="AF14" s="4">
        <f t="shared" si="13"/>
        <v>0</v>
      </c>
    </row>
    <row r="15" spans="1:32" ht="27.95" customHeight="1" x14ac:dyDescent="0.2">
      <c r="A15" s="1">
        <v>9</v>
      </c>
      <c r="B15" s="1" t="s">
        <v>250</v>
      </c>
      <c r="C15" s="1"/>
      <c r="D15" s="15" t="s">
        <v>35</v>
      </c>
      <c r="E15" s="15" t="s">
        <v>122</v>
      </c>
      <c r="F15" s="26" t="s">
        <v>165</v>
      </c>
      <c r="G15" s="4">
        <f t="shared" si="7"/>
        <v>57550.46</v>
      </c>
      <c r="H15" s="1">
        <v>84</v>
      </c>
      <c r="I15" s="1">
        <v>25</v>
      </c>
      <c r="J15" s="1">
        <v>44</v>
      </c>
      <c r="K15" s="1">
        <v>73</v>
      </c>
      <c r="L15" s="13"/>
      <c r="M15" s="33"/>
      <c r="N15" s="4">
        <f t="shared" si="1"/>
        <v>86.904761904761912</v>
      </c>
      <c r="O15" s="1">
        <v>57550.46</v>
      </c>
      <c r="P15" s="1">
        <f t="shared" si="8"/>
        <v>57550.46</v>
      </c>
      <c r="Q15" s="4">
        <f t="shared" si="2"/>
        <v>100</v>
      </c>
      <c r="R15" s="1">
        <f t="shared" si="9"/>
        <v>42554.44</v>
      </c>
      <c r="S15" s="4">
        <f t="shared" si="3"/>
        <v>73.942832081620196</v>
      </c>
      <c r="T15" s="1">
        <v>14996.02</v>
      </c>
      <c r="U15" s="4">
        <f t="shared" si="4"/>
        <v>26.057167918379804</v>
      </c>
      <c r="V15" s="3"/>
      <c r="W15" s="3"/>
      <c r="X15" s="3"/>
      <c r="Y15" s="4">
        <f t="shared" si="10"/>
        <v>0</v>
      </c>
      <c r="Z15" s="4"/>
      <c r="AA15" s="4">
        <f t="shared" si="11"/>
        <v>14996.02</v>
      </c>
      <c r="AB15" s="4">
        <f t="shared" si="5"/>
        <v>0</v>
      </c>
      <c r="AC15" s="4"/>
      <c r="AD15" s="4">
        <f t="shared" si="6"/>
        <v>0</v>
      </c>
      <c r="AE15" s="4">
        <f t="shared" si="12"/>
        <v>14996.02</v>
      </c>
      <c r="AF15" s="4">
        <f t="shared" si="13"/>
        <v>100</v>
      </c>
    </row>
    <row r="16" spans="1:32" ht="27.95" customHeight="1" x14ac:dyDescent="0.2">
      <c r="A16" s="1">
        <v>10</v>
      </c>
      <c r="B16" s="1" t="s">
        <v>250</v>
      </c>
      <c r="C16" s="1"/>
      <c r="D16" s="15" t="s">
        <v>36</v>
      </c>
      <c r="E16" s="15" t="s">
        <v>125</v>
      </c>
      <c r="F16" s="23" t="s">
        <v>166</v>
      </c>
      <c r="G16" s="4">
        <f t="shared" si="7"/>
        <v>63109.86</v>
      </c>
      <c r="H16" s="1">
        <v>52</v>
      </c>
      <c r="I16" s="1">
        <v>6</v>
      </c>
      <c r="J16" s="1">
        <v>45</v>
      </c>
      <c r="K16" s="1">
        <v>50</v>
      </c>
      <c r="L16" s="13"/>
      <c r="M16" s="33"/>
      <c r="N16" s="4">
        <f t="shared" si="1"/>
        <v>96.15384615384616</v>
      </c>
      <c r="O16" s="31">
        <v>50625.4</v>
      </c>
      <c r="P16" s="1">
        <f t="shared" si="8"/>
        <v>50625.4</v>
      </c>
      <c r="Q16" s="4">
        <f t="shared" si="2"/>
        <v>100</v>
      </c>
      <c r="R16" s="1">
        <f t="shared" si="9"/>
        <v>38140.94</v>
      </c>
      <c r="S16" s="4">
        <f t="shared" si="3"/>
        <v>75.339533119738306</v>
      </c>
      <c r="T16" s="1">
        <v>12484.46</v>
      </c>
      <c r="U16" s="4">
        <f t="shared" si="4"/>
        <v>24.660466880261684</v>
      </c>
      <c r="V16" s="3">
        <v>2</v>
      </c>
      <c r="W16" s="3">
        <v>7</v>
      </c>
      <c r="X16" s="3"/>
      <c r="Y16" s="4">
        <f t="shared" si="10"/>
        <v>3.8461538461538463</v>
      </c>
      <c r="Z16" s="4">
        <v>5254.63</v>
      </c>
      <c r="AA16" s="4">
        <f t="shared" si="11"/>
        <v>17739.09</v>
      </c>
      <c r="AB16" s="4">
        <f t="shared" si="5"/>
        <v>337.58970660160657</v>
      </c>
      <c r="AC16" s="4">
        <v>12484.46</v>
      </c>
      <c r="AD16" s="4">
        <f t="shared" si="6"/>
        <v>70.378243754330114</v>
      </c>
      <c r="AE16" s="4">
        <f t="shared" si="12"/>
        <v>5254.630000000001</v>
      </c>
      <c r="AF16" s="4">
        <f t="shared" si="13"/>
        <v>29.621756245669879</v>
      </c>
    </row>
    <row r="17" spans="1:32" ht="27.95" customHeight="1" x14ac:dyDescent="0.2">
      <c r="A17" s="1">
        <v>11</v>
      </c>
      <c r="B17" s="1" t="s">
        <v>250</v>
      </c>
      <c r="C17" s="1"/>
      <c r="D17" s="15" t="s">
        <v>37</v>
      </c>
      <c r="E17" s="15" t="s">
        <v>126</v>
      </c>
      <c r="F17" s="22" t="s">
        <v>167</v>
      </c>
      <c r="G17" s="4">
        <f t="shared" si="7"/>
        <v>1621.26</v>
      </c>
      <c r="H17" s="1">
        <v>3</v>
      </c>
      <c r="I17" s="1">
        <v>2</v>
      </c>
      <c r="J17" s="1">
        <v>1</v>
      </c>
      <c r="K17" s="1">
        <v>2</v>
      </c>
      <c r="L17" s="13"/>
      <c r="M17" s="33"/>
      <c r="N17" s="4">
        <f t="shared" si="1"/>
        <v>66.666666666666657</v>
      </c>
      <c r="O17" s="31">
        <v>810.63</v>
      </c>
      <c r="P17" s="1">
        <f t="shared" si="8"/>
        <v>810.63</v>
      </c>
      <c r="Q17" s="4">
        <f t="shared" si="2"/>
        <v>100</v>
      </c>
      <c r="R17" s="1">
        <f t="shared" si="9"/>
        <v>0</v>
      </c>
      <c r="S17" s="4">
        <f t="shared" si="3"/>
        <v>0</v>
      </c>
      <c r="T17" s="1">
        <v>810.63</v>
      </c>
      <c r="U17" s="4">
        <f t="shared" si="4"/>
        <v>100</v>
      </c>
      <c r="V17" s="3"/>
      <c r="W17" s="3"/>
      <c r="X17" s="3"/>
      <c r="Y17" s="4">
        <f t="shared" si="10"/>
        <v>0</v>
      </c>
      <c r="Z17" s="4"/>
      <c r="AA17" s="4">
        <f t="shared" si="11"/>
        <v>810.63</v>
      </c>
      <c r="AB17" s="4">
        <f t="shared" si="5"/>
        <v>0</v>
      </c>
      <c r="AC17" s="4">
        <v>810.63</v>
      </c>
      <c r="AD17" s="4">
        <f t="shared" si="6"/>
        <v>100</v>
      </c>
      <c r="AE17" s="4">
        <f t="shared" si="12"/>
        <v>0</v>
      </c>
      <c r="AF17" s="4">
        <f t="shared" si="13"/>
        <v>0</v>
      </c>
    </row>
    <row r="18" spans="1:32" ht="27.95" customHeight="1" x14ac:dyDescent="0.2">
      <c r="A18" s="1">
        <v>12</v>
      </c>
      <c r="B18" s="1" t="s">
        <v>250</v>
      </c>
      <c r="C18" s="1"/>
      <c r="D18" s="15" t="s">
        <v>38</v>
      </c>
      <c r="E18" s="15" t="s">
        <v>127</v>
      </c>
      <c r="F18" s="22" t="s">
        <v>168</v>
      </c>
      <c r="G18" s="4">
        <f t="shared" si="7"/>
        <v>31934.480000000003</v>
      </c>
      <c r="H18" s="1">
        <v>44</v>
      </c>
      <c r="I18" s="1">
        <v>8</v>
      </c>
      <c r="J18" s="1">
        <v>27</v>
      </c>
      <c r="K18" s="1">
        <v>43</v>
      </c>
      <c r="L18" s="13"/>
      <c r="M18" s="33"/>
      <c r="N18" s="4">
        <f t="shared" si="1"/>
        <v>97.727272727272734</v>
      </c>
      <c r="O18" s="31">
        <v>28324.65</v>
      </c>
      <c r="P18" s="1">
        <f t="shared" si="8"/>
        <v>28324.65</v>
      </c>
      <c r="Q18" s="4">
        <f t="shared" si="2"/>
        <v>100</v>
      </c>
      <c r="R18" s="1">
        <f t="shared" si="9"/>
        <v>24714.82</v>
      </c>
      <c r="S18" s="4">
        <f t="shared" si="3"/>
        <v>87.255517720430788</v>
      </c>
      <c r="T18" s="1">
        <v>3609.83</v>
      </c>
      <c r="U18" s="4">
        <f t="shared" si="4"/>
        <v>12.744482279569208</v>
      </c>
      <c r="V18" s="3"/>
      <c r="W18" s="3"/>
      <c r="X18" s="3"/>
      <c r="Y18" s="4">
        <f t="shared" si="10"/>
        <v>0</v>
      </c>
      <c r="Z18" s="4"/>
      <c r="AA18" s="4">
        <f t="shared" si="11"/>
        <v>3609.83</v>
      </c>
      <c r="AB18" s="4">
        <f t="shared" si="5"/>
        <v>0</v>
      </c>
      <c r="AC18" s="4">
        <v>3609.83</v>
      </c>
      <c r="AD18" s="4">
        <f t="shared" si="6"/>
        <v>100</v>
      </c>
      <c r="AE18" s="4">
        <f t="shared" si="12"/>
        <v>0</v>
      </c>
      <c r="AF18" s="4">
        <f t="shared" si="13"/>
        <v>0</v>
      </c>
    </row>
    <row r="19" spans="1:32" ht="27.95" customHeight="1" x14ac:dyDescent="0.2">
      <c r="A19" s="1">
        <v>13</v>
      </c>
      <c r="B19" s="1" t="s">
        <v>250</v>
      </c>
      <c r="C19" s="1"/>
      <c r="D19" s="15" t="s">
        <v>39</v>
      </c>
      <c r="E19" s="15" t="s">
        <v>128</v>
      </c>
      <c r="F19" s="22" t="s">
        <v>169</v>
      </c>
      <c r="G19" s="4">
        <f t="shared" si="7"/>
        <v>103326.75</v>
      </c>
      <c r="H19" s="1">
        <v>118</v>
      </c>
      <c r="I19" s="1">
        <v>28</v>
      </c>
      <c r="J19" s="1">
        <v>72</v>
      </c>
      <c r="K19" s="1">
        <v>101</v>
      </c>
      <c r="L19" s="13"/>
      <c r="M19" s="33"/>
      <c r="N19" s="4">
        <f t="shared" si="1"/>
        <v>85.593220338983059</v>
      </c>
      <c r="O19" s="1">
        <v>67292.570000000007</v>
      </c>
      <c r="P19" s="1">
        <f t="shared" si="8"/>
        <v>67292.570000000007</v>
      </c>
      <c r="Q19" s="4">
        <f t="shared" si="2"/>
        <v>100</v>
      </c>
      <c r="R19" s="1">
        <f t="shared" si="9"/>
        <v>31258.390000000007</v>
      </c>
      <c r="S19" s="4">
        <f t="shared" si="3"/>
        <v>46.451473022950381</v>
      </c>
      <c r="T19" s="31">
        <v>36034.18</v>
      </c>
      <c r="U19" s="4">
        <f t="shared" si="4"/>
        <v>53.548526977049619</v>
      </c>
      <c r="V19" s="3"/>
      <c r="W19" s="3"/>
      <c r="X19" s="3"/>
      <c r="Y19" s="4">
        <f t="shared" si="10"/>
        <v>0</v>
      </c>
      <c r="Z19" s="4"/>
      <c r="AA19" s="4">
        <f t="shared" si="11"/>
        <v>36034.18</v>
      </c>
      <c r="AB19" s="4">
        <f t="shared" si="5"/>
        <v>0</v>
      </c>
      <c r="AC19" s="4">
        <v>36034.18</v>
      </c>
      <c r="AD19" s="4">
        <f t="shared" si="6"/>
        <v>100</v>
      </c>
      <c r="AE19" s="4">
        <f t="shared" si="12"/>
        <v>0</v>
      </c>
      <c r="AF19" s="4">
        <f t="shared" si="13"/>
        <v>0</v>
      </c>
    </row>
    <row r="20" spans="1:32" ht="27.95" customHeight="1" x14ac:dyDescent="0.2">
      <c r="A20" s="1">
        <v>14</v>
      </c>
      <c r="B20" s="1" t="s">
        <v>250</v>
      </c>
      <c r="C20" s="1"/>
      <c r="D20" s="15" t="s">
        <v>40</v>
      </c>
      <c r="E20" s="15" t="s">
        <v>122</v>
      </c>
      <c r="F20" s="22" t="s">
        <v>170</v>
      </c>
      <c r="G20" s="4">
        <f t="shared" si="7"/>
        <v>30910.07</v>
      </c>
      <c r="H20" s="1">
        <v>29</v>
      </c>
      <c r="I20" s="1">
        <v>12</v>
      </c>
      <c r="J20" s="1">
        <v>15</v>
      </c>
      <c r="K20" s="1">
        <v>27</v>
      </c>
      <c r="L20" s="13"/>
      <c r="M20" s="33"/>
      <c r="N20" s="4">
        <f t="shared" si="1"/>
        <v>93.103448275862064</v>
      </c>
      <c r="O20" s="1">
        <v>18843.28</v>
      </c>
      <c r="P20" s="1">
        <f t="shared" si="8"/>
        <v>18843.28</v>
      </c>
      <c r="Q20" s="4">
        <f t="shared" si="2"/>
        <v>100</v>
      </c>
      <c r="R20" s="1">
        <f t="shared" si="9"/>
        <v>6776.489999999998</v>
      </c>
      <c r="S20" s="4">
        <f t="shared" si="3"/>
        <v>35.962369608688078</v>
      </c>
      <c r="T20" s="1">
        <v>12066.79</v>
      </c>
      <c r="U20" s="4">
        <f t="shared" si="4"/>
        <v>64.037630391311922</v>
      </c>
      <c r="V20" s="3"/>
      <c r="W20" s="3"/>
      <c r="X20" s="3"/>
      <c r="Y20" s="4">
        <f t="shared" si="10"/>
        <v>0</v>
      </c>
      <c r="Z20" s="4"/>
      <c r="AA20" s="4">
        <f t="shared" si="11"/>
        <v>12066.79</v>
      </c>
      <c r="AB20" s="4">
        <f t="shared" si="5"/>
        <v>0</v>
      </c>
      <c r="AC20" s="4">
        <v>12066.79</v>
      </c>
      <c r="AD20" s="4">
        <f t="shared" si="6"/>
        <v>100</v>
      </c>
      <c r="AE20" s="4">
        <f t="shared" si="12"/>
        <v>0</v>
      </c>
      <c r="AF20" s="4">
        <f t="shared" si="13"/>
        <v>0</v>
      </c>
    </row>
    <row r="21" spans="1:32" ht="37.5" customHeight="1" x14ac:dyDescent="0.2">
      <c r="A21" s="1">
        <v>15</v>
      </c>
      <c r="B21" s="15" t="s">
        <v>253</v>
      </c>
      <c r="C21" s="13" t="s">
        <v>263</v>
      </c>
      <c r="D21" s="15" t="s">
        <v>41</v>
      </c>
      <c r="E21" s="15" t="s">
        <v>129</v>
      </c>
      <c r="F21" s="22" t="s">
        <v>171</v>
      </c>
      <c r="G21" s="4">
        <f t="shared" si="7"/>
        <v>24087.969999999998</v>
      </c>
      <c r="H21" s="1">
        <v>33</v>
      </c>
      <c r="I21" s="1">
        <v>6</v>
      </c>
      <c r="J21" s="1">
        <v>27</v>
      </c>
      <c r="K21" s="1">
        <v>25</v>
      </c>
      <c r="L21" s="13"/>
      <c r="M21" s="33"/>
      <c r="N21" s="4">
        <f t="shared" si="1"/>
        <v>75.757575757575751</v>
      </c>
      <c r="O21" s="1">
        <v>18672.439999999999</v>
      </c>
      <c r="P21" s="1">
        <f t="shared" si="8"/>
        <v>18672.439999999999</v>
      </c>
      <c r="Q21" s="4">
        <f t="shared" si="2"/>
        <v>100</v>
      </c>
      <c r="R21" s="1">
        <f t="shared" si="9"/>
        <v>13256.91</v>
      </c>
      <c r="S21" s="4">
        <f t="shared" si="3"/>
        <v>70.997202293861974</v>
      </c>
      <c r="T21" s="1">
        <v>5415.53</v>
      </c>
      <c r="U21" s="4">
        <f t="shared" si="4"/>
        <v>29.002797706138029</v>
      </c>
      <c r="V21" s="3"/>
      <c r="W21" s="3"/>
      <c r="X21" s="3"/>
      <c r="Y21" s="4">
        <f t="shared" si="10"/>
        <v>0</v>
      </c>
      <c r="Z21" s="4"/>
      <c r="AA21" s="4">
        <f t="shared" si="11"/>
        <v>5415.53</v>
      </c>
      <c r="AB21" s="4">
        <f t="shared" si="5"/>
        <v>0</v>
      </c>
      <c r="AC21" s="4">
        <v>5415.53</v>
      </c>
      <c r="AD21" s="4">
        <f t="shared" si="6"/>
        <v>100</v>
      </c>
      <c r="AE21" s="4">
        <f t="shared" si="12"/>
        <v>0</v>
      </c>
      <c r="AF21" s="4">
        <f t="shared" si="13"/>
        <v>0</v>
      </c>
    </row>
    <row r="22" spans="1:32" ht="27.95" customHeight="1" x14ac:dyDescent="0.2">
      <c r="A22" s="1">
        <v>16</v>
      </c>
      <c r="B22" s="1" t="s">
        <v>250</v>
      </c>
      <c r="C22" s="1"/>
      <c r="D22" s="15" t="s">
        <v>42</v>
      </c>
      <c r="E22" s="20" t="s">
        <v>130</v>
      </c>
      <c r="F22" s="22" t="s">
        <v>172</v>
      </c>
      <c r="G22" s="4">
        <f t="shared" si="7"/>
        <v>58599.03</v>
      </c>
      <c r="H22" s="1">
        <v>53</v>
      </c>
      <c r="I22" s="1">
        <v>5</v>
      </c>
      <c r="J22" s="1">
        <v>33</v>
      </c>
      <c r="K22" s="1">
        <v>47</v>
      </c>
      <c r="L22" s="13"/>
      <c r="M22" s="33"/>
      <c r="N22" s="4">
        <f t="shared" si="1"/>
        <v>88.679245283018872</v>
      </c>
      <c r="O22" s="1">
        <v>44295.53</v>
      </c>
      <c r="P22" s="1">
        <f t="shared" si="8"/>
        <v>44295.53</v>
      </c>
      <c r="Q22" s="4">
        <f t="shared" si="2"/>
        <v>100</v>
      </c>
      <c r="R22" s="1">
        <f t="shared" si="9"/>
        <v>29992.03</v>
      </c>
      <c r="S22" s="4">
        <f t="shared" si="3"/>
        <v>67.708931352666951</v>
      </c>
      <c r="T22" s="31">
        <v>14303.5</v>
      </c>
      <c r="U22" s="4">
        <f t="shared" si="4"/>
        <v>32.291068647333034</v>
      </c>
      <c r="V22" s="3">
        <v>4</v>
      </c>
      <c r="W22" s="3">
        <v>7</v>
      </c>
      <c r="X22" s="3"/>
      <c r="Y22" s="4">
        <f t="shared" si="10"/>
        <v>7.5471698113207548</v>
      </c>
      <c r="Z22" s="4">
        <v>5019.13</v>
      </c>
      <c r="AA22" s="4">
        <f t="shared" si="11"/>
        <v>19322.63</v>
      </c>
      <c r="AB22" s="4">
        <f t="shared" si="5"/>
        <v>384.97966779103155</v>
      </c>
      <c r="AC22" s="4">
        <v>14303.5</v>
      </c>
      <c r="AD22" s="4">
        <f t="shared" si="6"/>
        <v>74.024602240999286</v>
      </c>
      <c r="AE22" s="4">
        <f t="shared" si="12"/>
        <v>5019.130000000001</v>
      </c>
      <c r="AF22" s="4">
        <f t="shared" si="13"/>
        <v>25.975397759000717</v>
      </c>
    </row>
    <row r="23" spans="1:32" ht="27.95" customHeight="1" x14ac:dyDescent="0.2">
      <c r="A23" s="1">
        <v>17</v>
      </c>
      <c r="B23" s="1" t="s">
        <v>250</v>
      </c>
      <c r="C23" s="1"/>
      <c r="D23" s="15" t="s">
        <v>43</v>
      </c>
      <c r="E23" s="15" t="s">
        <v>131</v>
      </c>
      <c r="F23" s="22" t="s">
        <v>173</v>
      </c>
      <c r="G23" s="4">
        <f t="shared" si="7"/>
        <v>51930.94</v>
      </c>
      <c r="H23" s="1">
        <v>35</v>
      </c>
      <c r="I23" s="1">
        <v>13</v>
      </c>
      <c r="J23" s="1">
        <v>21</v>
      </c>
      <c r="K23" s="1">
        <v>27</v>
      </c>
      <c r="L23" s="13"/>
      <c r="M23" s="33"/>
      <c r="N23" s="4">
        <f t="shared" si="1"/>
        <v>77.142857142857153</v>
      </c>
      <c r="O23" s="31">
        <v>33622.42</v>
      </c>
      <c r="P23" s="1">
        <f t="shared" si="8"/>
        <v>33622.42</v>
      </c>
      <c r="Q23" s="4">
        <f t="shared" si="2"/>
        <v>100</v>
      </c>
      <c r="R23" s="1">
        <f t="shared" si="9"/>
        <v>15313.899999999998</v>
      </c>
      <c r="S23" s="4">
        <f t="shared" si="3"/>
        <v>45.546691761033259</v>
      </c>
      <c r="T23" s="1">
        <v>18308.52</v>
      </c>
      <c r="U23" s="4">
        <f t="shared" si="4"/>
        <v>54.453308238966748</v>
      </c>
      <c r="V23" s="3">
        <v>4</v>
      </c>
      <c r="W23" s="3">
        <v>4</v>
      </c>
      <c r="X23" s="3"/>
      <c r="Y23" s="4">
        <f t="shared" si="10"/>
        <v>11.428571428571429</v>
      </c>
      <c r="Z23" s="4">
        <v>2747.12</v>
      </c>
      <c r="AA23" s="4">
        <f t="shared" si="11"/>
        <v>21055.64</v>
      </c>
      <c r="AB23" s="4">
        <f t="shared" si="5"/>
        <v>766.46233145985616</v>
      </c>
      <c r="AC23" s="4">
        <v>18308.52</v>
      </c>
      <c r="AD23" s="4">
        <f t="shared" si="6"/>
        <v>86.953044409953819</v>
      </c>
      <c r="AE23" s="4">
        <f t="shared" si="12"/>
        <v>2747.119999999999</v>
      </c>
      <c r="AF23" s="4">
        <f t="shared" si="13"/>
        <v>13.046955590046178</v>
      </c>
    </row>
    <row r="24" spans="1:32" ht="27.95" customHeight="1" x14ac:dyDescent="0.2">
      <c r="A24" s="1">
        <v>18</v>
      </c>
      <c r="B24" s="1" t="s">
        <v>250</v>
      </c>
      <c r="C24" s="1"/>
      <c r="D24" s="15" t="s">
        <v>44</v>
      </c>
      <c r="E24" s="15" t="s">
        <v>132</v>
      </c>
      <c r="F24" s="26" t="s">
        <v>174</v>
      </c>
      <c r="G24" s="4">
        <f t="shared" si="7"/>
        <v>14579.48</v>
      </c>
      <c r="H24" s="1">
        <v>33</v>
      </c>
      <c r="I24" s="1">
        <v>4</v>
      </c>
      <c r="J24" s="1">
        <v>29</v>
      </c>
      <c r="K24" s="1">
        <v>22</v>
      </c>
      <c r="L24" s="13"/>
      <c r="M24" s="33"/>
      <c r="N24" s="4">
        <f t="shared" si="1"/>
        <v>66.666666666666657</v>
      </c>
      <c r="O24" s="1">
        <v>14579.48</v>
      </c>
      <c r="P24" s="1">
        <f t="shared" si="8"/>
        <v>14579.48</v>
      </c>
      <c r="Q24" s="4">
        <f t="shared" si="2"/>
        <v>100</v>
      </c>
      <c r="R24" s="1">
        <f t="shared" si="9"/>
        <v>14579.48</v>
      </c>
      <c r="S24" s="4">
        <f t="shared" si="3"/>
        <v>100</v>
      </c>
      <c r="T24" s="1">
        <v>0</v>
      </c>
      <c r="U24" s="4">
        <f t="shared" si="4"/>
        <v>0</v>
      </c>
      <c r="V24" s="3"/>
      <c r="W24" s="3"/>
      <c r="X24" s="3"/>
      <c r="Y24" s="4">
        <f t="shared" si="10"/>
        <v>0</v>
      </c>
      <c r="Z24" s="4"/>
      <c r="AA24" s="4">
        <f t="shared" si="11"/>
        <v>0</v>
      </c>
      <c r="AB24" s="4">
        <f t="shared" si="5"/>
        <v>0</v>
      </c>
      <c r="AC24" s="4"/>
      <c r="AD24" s="4">
        <f t="shared" si="6"/>
        <v>0</v>
      </c>
      <c r="AE24" s="4">
        <f t="shared" si="12"/>
        <v>0</v>
      </c>
      <c r="AF24" s="4">
        <f t="shared" si="13"/>
        <v>0</v>
      </c>
    </row>
    <row r="25" spans="1:32" ht="27.95" customHeight="1" x14ac:dyDescent="0.2">
      <c r="A25" s="1">
        <v>19</v>
      </c>
      <c r="B25" s="1" t="s">
        <v>250</v>
      </c>
      <c r="C25" s="1"/>
      <c r="D25" s="15" t="s">
        <v>45</v>
      </c>
      <c r="E25" s="15" t="s">
        <v>122</v>
      </c>
      <c r="F25" s="22" t="s">
        <v>175</v>
      </c>
      <c r="G25" s="4">
        <f t="shared" si="7"/>
        <v>18979.09</v>
      </c>
      <c r="H25" s="1">
        <v>31</v>
      </c>
      <c r="I25" s="1">
        <v>10</v>
      </c>
      <c r="J25" s="1">
        <v>16</v>
      </c>
      <c r="K25" s="1">
        <v>26</v>
      </c>
      <c r="L25" s="13"/>
      <c r="M25" s="33"/>
      <c r="N25" s="4">
        <f t="shared" si="1"/>
        <v>83.870967741935488</v>
      </c>
      <c r="O25" s="1">
        <v>18405.46</v>
      </c>
      <c r="P25" s="1">
        <f t="shared" si="8"/>
        <v>18405.46</v>
      </c>
      <c r="Q25" s="4">
        <f t="shared" si="2"/>
        <v>100</v>
      </c>
      <c r="R25" s="1">
        <f t="shared" si="9"/>
        <v>17831.829999999998</v>
      </c>
      <c r="S25" s="4">
        <f t="shared" si="3"/>
        <v>96.88337047810812</v>
      </c>
      <c r="T25" s="1">
        <v>573.63</v>
      </c>
      <c r="U25" s="4">
        <f t="shared" si="4"/>
        <v>3.1166295218918734</v>
      </c>
      <c r="V25" s="3"/>
      <c r="W25" s="3"/>
      <c r="X25" s="3"/>
      <c r="Y25" s="4">
        <f t="shared" si="10"/>
        <v>0</v>
      </c>
      <c r="Z25" s="4"/>
      <c r="AA25" s="4">
        <f t="shared" si="11"/>
        <v>573.63</v>
      </c>
      <c r="AB25" s="4">
        <f t="shared" si="5"/>
        <v>0</v>
      </c>
      <c r="AC25" s="4">
        <v>573.63</v>
      </c>
      <c r="AD25" s="4">
        <f t="shared" si="6"/>
        <v>100</v>
      </c>
      <c r="AE25" s="4">
        <f t="shared" si="12"/>
        <v>0</v>
      </c>
      <c r="AF25" s="4">
        <f t="shared" si="13"/>
        <v>0</v>
      </c>
    </row>
    <row r="26" spans="1:32" ht="27.95" customHeight="1" x14ac:dyDescent="0.2">
      <c r="A26" s="1">
        <v>20</v>
      </c>
      <c r="B26" s="1" t="s">
        <v>250</v>
      </c>
      <c r="C26" s="1"/>
      <c r="D26" s="17" t="s">
        <v>46</v>
      </c>
      <c r="E26" s="15" t="s">
        <v>122</v>
      </c>
      <c r="F26" s="27" t="s">
        <v>176</v>
      </c>
      <c r="G26" s="4">
        <f t="shared" si="7"/>
        <v>2493.88</v>
      </c>
      <c r="H26" s="1">
        <v>12</v>
      </c>
      <c r="I26" s="1">
        <v>4</v>
      </c>
      <c r="J26" s="1">
        <v>6</v>
      </c>
      <c r="K26" s="1">
        <v>4</v>
      </c>
      <c r="L26" s="13"/>
      <c r="M26" s="33"/>
      <c r="N26" s="4">
        <f t="shared" si="1"/>
        <v>33.333333333333329</v>
      </c>
      <c r="O26" s="1">
        <v>1246.94</v>
      </c>
      <c r="P26" s="1">
        <f t="shared" si="8"/>
        <v>1246.94</v>
      </c>
      <c r="Q26" s="4">
        <f t="shared" si="2"/>
        <v>100</v>
      </c>
      <c r="R26" s="31">
        <f t="shared" si="9"/>
        <v>0</v>
      </c>
      <c r="S26" s="4">
        <f t="shared" si="3"/>
        <v>0</v>
      </c>
      <c r="T26" s="1">
        <v>1246.94</v>
      </c>
      <c r="U26" s="4">
        <f t="shared" si="4"/>
        <v>100</v>
      </c>
      <c r="V26" s="3">
        <v>3</v>
      </c>
      <c r="W26" s="3">
        <v>3</v>
      </c>
      <c r="X26" s="3"/>
      <c r="Y26" s="4">
        <f t="shared" si="10"/>
        <v>25</v>
      </c>
      <c r="Z26" s="4">
        <v>395.85</v>
      </c>
      <c r="AA26" s="4">
        <f t="shared" si="11"/>
        <v>1642.79</v>
      </c>
      <c r="AB26" s="4">
        <f t="shared" si="5"/>
        <v>415.00315776177843</v>
      </c>
      <c r="AC26" s="4">
        <v>1246.94</v>
      </c>
      <c r="AD26" s="4">
        <f t="shared" si="6"/>
        <v>75.903797807388656</v>
      </c>
      <c r="AE26" s="4">
        <f t="shared" si="12"/>
        <v>395.84999999999991</v>
      </c>
      <c r="AF26" s="4">
        <f t="shared" si="13"/>
        <v>24.096202192611347</v>
      </c>
    </row>
    <row r="27" spans="1:32" ht="27.95" customHeight="1" x14ac:dyDescent="0.25">
      <c r="A27" s="1">
        <v>21</v>
      </c>
      <c r="B27" s="1" t="s">
        <v>250</v>
      </c>
      <c r="C27" s="1"/>
      <c r="D27" s="15" t="s">
        <v>47</v>
      </c>
      <c r="E27" s="15" t="s">
        <v>124</v>
      </c>
      <c r="F27" s="28" t="s">
        <v>177</v>
      </c>
      <c r="G27" s="4">
        <f t="shared" si="7"/>
        <v>26249.68</v>
      </c>
      <c r="H27" s="1">
        <v>33</v>
      </c>
      <c r="I27" s="1">
        <v>9</v>
      </c>
      <c r="J27" s="1">
        <v>22</v>
      </c>
      <c r="K27" s="1">
        <v>25</v>
      </c>
      <c r="L27" s="13"/>
      <c r="M27" s="33"/>
      <c r="N27" s="4">
        <f t="shared" si="1"/>
        <v>75.757575757575751</v>
      </c>
      <c r="O27" s="1">
        <v>21612.63</v>
      </c>
      <c r="P27" s="1">
        <f t="shared" si="8"/>
        <v>21612.63</v>
      </c>
      <c r="Q27" s="4">
        <f t="shared" si="2"/>
        <v>100</v>
      </c>
      <c r="R27" s="1">
        <f t="shared" si="9"/>
        <v>16975.580000000002</v>
      </c>
      <c r="S27" s="4">
        <f t="shared" si="3"/>
        <v>78.54472130416336</v>
      </c>
      <c r="T27" s="1">
        <v>4637.05</v>
      </c>
      <c r="U27" s="4">
        <f t="shared" si="4"/>
        <v>21.455278695836647</v>
      </c>
      <c r="V27" s="3">
        <v>3</v>
      </c>
      <c r="W27" s="3">
        <v>6</v>
      </c>
      <c r="X27" s="3"/>
      <c r="Y27" s="4">
        <f t="shared" si="10"/>
        <v>9.0909090909090917</v>
      </c>
      <c r="Z27" s="4">
        <v>8362.6299999999992</v>
      </c>
      <c r="AA27" s="4">
        <f t="shared" si="11"/>
        <v>12999.68</v>
      </c>
      <c r="AB27" s="4">
        <f t="shared" si="5"/>
        <v>155.44966117118659</v>
      </c>
      <c r="AC27" s="4">
        <v>4637.05</v>
      </c>
      <c r="AD27" s="4">
        <f t="shared" si="6"/>
        <v>35.670493427530523</v>
      </c>
      <c r="AE27" s="4">
        <f t="shared" si="12"/>
        <v>8362.630000000001</v>
      </c>
      <c r="AF27" s="4">
        <f t="shared" si="13"/>
        <v>64.329506572469484</v>
      </c>
    </row>
    <row r="28" spans="1:32" ht="27.95" customHeight="1" x14ac:dyDescent="0.2">
      <c r="A28" s="1">
        <v>22</v>
      </c>
      <c r="B28" s="1" t="s">
        <v>250</v>
      </c>
      <c r="C28" s="1"/>
      <c r="D28" s="15" t="s">
        <v>48</v>
      </c>
      <c r="E28" s="15" t="s">
        <v>133</v>
      </c>
      <c r="F28" s="22" t="s">
        <v>178</v>
      </c>
      <c r="G28" s="4">
        <f t="shared" si="7"/>
        <v>13681.28</v>
      </c>
      <c r="H28" s="1">
        <v>6</v>
      </c>
      <c r="I28" s="1">
        <v>1</v>
      </c>
      <c r="J28" s="1">
        <v>5</v>
      </c>
      <c r="K28" s="1">
        <v>5</v>
      </c>
      <c r="L28" s="13"/>
      <c r="M28" s="33"/>
      <c r="N28" s="4">
        <f t="shared" si="1"/>
        <v>83.333333333333343</v>
      </c>
      <c r="O28" s="1">
        <v>6840.64</v>
      </c>
      <c r="P28" s="1">
        <f t="shared" si="8"/>
        <v>6840.64</v>
      </c>
      <c r="Q28" s="4">
        <f t="shared" si="2"/>
        <v>100</v>
      </c>
      <c r="R28" s="1">
        <f t="shared" si="9"/>
        <v>0</v>
      </c>
      <c r="S28" s="4">
        <f t="shared" si="3"/>
        <v>0</v>
      </c>
      <c r="T28" s="1">
        <v>6840.64</v>
      </c>
      <c r="U28" s="4">
        <f t="shared" si="4"/>
        <v>100</v>
      </c>
      <c r="V28" s="3"/>
      <c r="W28" s="3"/>
      <c r="X28" s="3"/>
      <c r="Y28" s="4">
        <f t="shared" si="10"/>
        <v>0</v>
      </c>
      <c r="Z28" s="4"/>
      <c r="AA28" s="4">
        <f t="shared" si="11"/>
        <v>6840.64</v>
      </c>
      <c r="AB28" s="4">
        <f t="shared" si="5"/>
        <v>0</v>
      </c>
      <c r="AC28" s="4">
        <v>6840.64</v>
      </c>
      <c r="AD28" s="4">
        <f t="shared" si="6"/>
        <v>100</v>
      </c>
      <c r="AE28" s="4">
        <f t="shared" si="12"/>
        <v>0</v>
      </c>
      <c r="AF28" s="4">
        <f t="shared" si="13"/>
        <v>0</v>
      </c>
    </row>
    <row r="29" spans="1:32" ht="27.95" customHeight="1" x14ac:dyDescent="0.2">
      <c r="A29" s="1">
        <v>23</v>
      </c>
      <c r="B29" s="15" t="s">
        <v>252</v>
      </c>
      <c r="C29" s="13" t="s">
        <v>251</v>
      </c>
      <c r="D29" s="15" t="s">
        <v>49</v>
      </c>
      <c r="E29" s="15" t="s">
        <v>122</v>
      </c>
      <c r="F29" s="22" t="s">
        <v>179</v>
      </c>
      <c r="G29" s="4">
        <f t="shared" si="7"/>
        <v>10509</v>
      </c>
      <c r="H29" s="1">
        <v>19</v>
      </c>
      <c r="I29" s="1">
        <v>2</v>
      </c>
      <c r="J29" s="1">
        <v>16</v>
      </c>
      <c r="K29" s="1">
        <v>13</v>
      </c>
      <c r="L29" s="13"/>
      <c r="M29" s="33"/>
      <c r="N29" s="4">
        <f t="shared" si="1"/>
        <v>68.421052631578945</v>
      </c>
      <c r="O29" s="1">
        <v>6400.77</v>
      </c>
      <c r="P29" s="1">
        <f t="shared" si="8"/>
        <v>6400.77</v>
      </c>
      <c r="Q29" s="4">
        <f t="shared" si="2"/>
        <v>100</v>
      </c>
      <c r="R29" s="1">
        <f t="shared" si="9"/>
        <v>2292.5400000000009</v>
      </c>
      <c r="S29" s="4">
        <f t="shared" si="3"/>
        <v>35.816628311906236</v>
      </c>
      <c r="T29" s="1">
        <v>4108.2299999999996</v>
      </c>
      <c r="U29" s="4">
        <f t="shared" si="4"/>
        <v>64.183371688093757</v>
      </c>
      <c r="V29" s="3"/>
      <c r="W29" s="3"/>
      <c r="X29" s="3"/>
      <c r="Y29" s="4">
        <f t="shared" si="10"/>
        <v>0</v>
      </c>
      <c r="Z29" s="4"/>
      <c r="AA29" s="4">
        <f t="shared" si="11"/>
        <v>4108.2299999999996</v>
      </c>
      <c r="AB29" s="4">
        <f t="shared" si="5"/>
        <v>0</v>
      </c>
      <c r="AC29" s="4">
        <v>4108.2299999999996</v>
      </c>
      <c r="AD29" s="4">
        <f t="shared" si="6"/>
        <v>100</v>
      </c>
      <c r="AE29" s="4">
        <f t="shared" si="12"/>
        <v>0</v>
      </c>
      <c r="AF29" s="4">
        <f t="shared" si="13"/>
        <v>0</v>
      </c>
    </row>
    <row r="30" spans="1:32" ht="27.95" customHeight="1" x14ac:dyDescent="0.2">
      <c r="A30" s="1">
        <v>24</v>
      </c>
      <c r="B30" s="1" t="s">
        <v>250</v>
      </c>
      <c r="C30" s="1"/>
      <c r="D30" s="15" t="s">
        <v>50</v>
      </c>
      <c r="E30" s="15" t="s">
        <v>122</v>
      </c>
      <c r="F30" s="22" t="s">
        <v>180</v>
      </c>
      <c r="G30" s="4">
        <f t="shared" si="7"/>
        <v>11454.599999999999</v>
      </c>
      <c r="H30" s="1">
        <v>17</v>
      </c>
      <c r="I30" s="1">
        <v>5</v>
      </c>
      <c r="J30" s="1">
        <v>11</v>
      </c>
      <c r="K30" s="1">
        <v>13</v>
      </c>
      <c r="L30" s="13"/>
      <c r="M30" s="33"/>
      <c r="N30" s="4">
        <f t="shared" si="1"/>
        <v>76.470588235294116</v>
      </c>
      <c r="O30" s="1">
        <v>6154.62</v>
      </c>
      <c r="P30" s="1">
        <f t="shared" si="8"/>
        <v>6154.62</v>
      </c>
      <c r="Q30" s="4">
        <f t="shared" si="2"/>
        <v>100</v>
      </c>
      <c r="R30" s="1">
        <f t="shared" si="9"/>
        <v>854.64000000000033</v>
      </c>
      <c r="S30" s="4">
        <f t="shared" si="3"/>
        <v>13.886153816157623</v>
      </c>
      <c r="T30" s="1">
        <v>5299.98</v>
      </c>
      <c r="U30" s="4">
        <f t="shared" si="4"/>
        <v>86.113846183842384</v>
      </c>
      <c r="V30" s="3">
        <v>3</v>
      </c>
      <c r="W30" s="3">
        <v>4</v>
      </c>
      <c r="X30" s="3"/>
      <c r="Y30" s="4">
        <f t="shared" si="10"/>
        <v>17.647058823529413</v>
      </c>
      <c r="Z30" s="4">
        <v>1045.97</v>
      </c>
      <c r="AA30" s="4">
        <f t="shared" si="11"/>
        <v>6345.95</v>
      </c>
      <c r="AB30" s="4">
        <f t="shared" si="5"/>
        <v>606.70478120787402</v>
      </c>
      <c r="AC30" s="4">
        <v>5299.98</v>
      </c>
      <c r="AD30" s="4">
        <f t="shared" si="6"/>
        <v>83.51751904758153</v>
      </c>
      <c r="AE30" s="4">
        <f t="shared" si="12"/>
        <v>1045.9700000000003</v>
      </c>
      <c r="AF30" s="4">
        <f t="shared" si="13"/>
        <v>16.482480952418477</v>
      </c>
    </row>
    <row r="31" spans="1:32" ht="27.95" customHeight="1" x14ac:dyDescent="0.2">
      <c r="A31" s="1">
        <v>25</v>
      </c>
      <c r="B31" s="1" t="s">
        <v>250</v>
      </c>
      <c r="C31" s="1"/>
      <c r="D31" s="15" t="s">
        <v>51</v>
      </c>
      <c r="E31" s="15" t="s">
        <v>134</v>
      </c>
      <c r="F31" s="22" t="s">
        <v>181</v>
      </c>
      <c r="G31" s="4">
        <f t="shared" si="7"/>
        <v>6003.1</v>
      </c>
      <c r="H31" s="1">
        <v>18</v>
      </c>
      <c r="I31" s="1">
        <v>9</v>
      </c>
      <c r="J31" s="1">
        <v>3</v>
      </c>
      <c r="K31" s="1">
        <v>18</v>
      </c>
      <c r="L31" s="13"/>
      <c r="M31" s="33"/>
      <c r="N31" s="4">
        <f t="shared" si="1"/>
        <v>100</v>
      </c>
      <c r="O31" s="1">
        <v>4365.8900000000003</v>
      </c>
      <c r="P31" s="1">
        <f t="shared" si="8"/>
        <v>4365.8900000000003</v>
      </c>
      <c r="Q31" s="4">
        <f t="shared" si="2"/>
        <v>100</v>
      </c>
      <c r="R31" s="1">
        <f t="shared" si="9"/>
        <v>2728.6800000000003</v>
      </c>
      <c r="S31" s="4">
        <f t="shared" si="3"/>
        <v>62.49997136895341</v>
      </c>
      <c r="T31" s="1">
        <v>1637.21</v>
      </c>
      <c r="U31" s="4">
        <f t="shared" si="4"/>
        <v>37.50002863104659</v>
      </c>
      <c r="V31" s="3"/>
      <c r="W31" s="3"/>
      <c r="X31" s="3"/>
      <c r="Y31" s="4">
        <f t="shared" si="10"/>
        <v>0</v>
      </c>
      <c r="Z31" s="4"/>
      <c r="AA31" s="4">
        <f t="shared" si="11"/>
        <v>1637.21</v>
      </c>
      <c r="AB31" s="4">
        <f t="shared" si="5"/>
        <v>0</v>
      </c>
      <c r="AC31" s="4">
        <v>1637.21</v>
      </c>
      <c r="AD31" s="4">
        <f t="shared" si="6"/>
        <v>100</v>
      </c>
      <c r="AE31" s="4">
        <f t="shared" si="12"/>
        <v>0</v>
      </c>
      <c r="AF31" s="4">
        <f t="shared" si="13"/>
        <v>0</v>
      </c>
    </row>
    <row r="32" spans="1:32" ht="27.95" customHeight="1" x14ac:dyDescent="0.2">
      <c r="A32" s="1">
        <v>26</v>
      </c>
      <c r="B32" s="1" t="s">
        <v>250</v>
      </c>
      <c r="C32" s="1"/>
      <c r="D32" s="18" t="s">
        <v>52</v>
      </c>
      <c r="E32" s="18" t="s">
        <v>135</v>
      </c>
      <c r="F32" s="22" t="s">
        <v>182</v>
      </c>
      <c r="G32" s="4">
        <f t="shared" si="7"/>
        <v>23974.65</v>
      </c>
      <c r="H32" s="1">
        <v>45</v>
      </c>
      <c r="I32" s="1">
        <v>6</v>
      </c>
      <c r="J32" s="1">
        <v>16</v>
      </c>
      <c r="K32" s="1">
        <v>45</v>
      </c>
      <c r="L32" s="13"/>
      <c r="M32" s="33"/>
      <c r="N32" s="4">
        <f t="shared" si="1"/>
        <v>100</v>
      </c>
      <c r="O32" s="1">
        <v>22558.59</v>
      </c>
      <c r="P32" s="1">
        <f t="shared" si="8"/>
        <v>22558.59</v>
      </c>
      <c r="Q32" s="4">
        <f t="shared" si="2"/>
        <v>100</v>
      </c>
      <c r="R32" s="1">
        <f t="shared" si="9"/>
        <v>21142.53</v>
      </c>
      <c r="S32" s="4">
        <f t="shared" si="3"/>
        <v>93.722745969495421</v>
      </c>
      <c r="T32" s="1">
        <v>1416.06</v>
      </c>
      <c r="U32" s="4">
        <f t="shared" si="4"/>
        <v>6.2772540305045661</v>
      </c>
      <c r="V32" s="3"/>
      <c r="W32" s="3"/>
      <c r="X32" s="3"/>
      <c r="Y32" s="4">
        <f t="shared" si="10"/>
        <v>0</v>
      </c>
      <c r="Z32" s="4"/>
      <c r="AA32" s="4">
        <f t="shared" si="11"/>
        <v>1416.06</v>
      </c>
      <c r="AB32" s="4">
        <f t="shared" si="5"/>
        <v>0</v>
      </c>
      <c r="AC32" s="4">
        <v>1416.06</v>
      </c>
      <c r="AD32" s="4">
        <f t="shared" si="6"/>
        <v>100</v>
      </c>
      <c r="AE32" s="4">
        <f t="shared" si="12"/>
        <v>0</v>
      </c>
      <c r="AF32" s="4">
        <f t="shared" si="13"/>
        <v>0</v>
      </c>
    </row>
    <row r="33" spans="1:32" ht="27.95" customHeight="1" x14ac:dyDescent="0.2">
      <c r="A33" s="1">
        <v>27</v>
      </c>
      <c r="B33" s="1" t="s">
        <v>250</v>
      </c>
      <c r="C33" s="1"/>
      <c r="D33" s="15" t="s">
        <v>53</v>
      </c>
      <c r="E33" s="15" t="s">
        <v>122</v>
      </c>
      <c r="F33" s="22" t="s">
        <v>183</v>
      </c>
      <c r="G33" s="4">
        <f t="shared" si="7"/>
        <v>80696.759999999995</v>
      </c>
      <c r="H33" s="1">
        <v>74</v>
      </c>
      <c r="I33" s="1">
        <v>22</v>
      </c>
      <c r="J33" s="1">
        <v>44</v>
      </c>
      <c r="K33" s="1">
        <v>65</v>
      </c>
      <c r="L33" s="13"/>
      <c r="M33" s="33"/>
      <c r="N33" s="4">
        <f t="shared" si="1"/>
        <v>87.837837837837839</v>
      </c>
      <c r="O33" s="1">
        <v>60874.13</v>
      </c>
      <c r="P33" s="1">
        <f t="shared" si="8"/>
        <v>60874.13</v>
      </c>
      <c r="Q33" s="4">
        <f t="shared" si="2"/>
        <v>100</v>
      </c>
      <c r="R33" s="1">
        <f t="shared" si="9"/>
        <v>41051.5</v>
      </c>
      <c r="S33" s="4">
        <f t="shared" si="3"/>
        <v>67.436692729735938</v>
      </c>
      <c r="T33" s="1">
        <v>19822.63</v>
      </c>
      <c r="U33" s="4">
        <f t="shared" si="4"/>
        <v>32.563307270264069</v>
      </c>
      <c r="V33" s="3">
        <v>5</v>
      </c>
      <c r="W33" s="3">
        <v>10</v>
      </c>
      <c r="X33" s="3"/>
      <c r="Y33" s="4">
        <f t="shared" si="10"/>
        <v>6.756756756756757</v>
      </c>
      <c r="Z33" s="4">
        <v>7225.12</v>
      </c>
      <c r="AA33" s="4">
        <f t="shared" si="11"/>
        <v>27047.75</v>
      </c>
      <c r="AB33" s="4">
        <f t="shared" si="5"/>
        <v>374.35710410346127</v>
      </c>
      <c r="AC33" s="4">
        <v>19822.63</v>
      </c>
      <c r="AD33" s="4">
        <f t="shared" si="6"/>
        <v>73.287537780406879</v>
      </c>
      <c r="AE33" s="4">
        <f t="shared" si="12"/>
        <v>7225.119999999999</v>
      </c>
      <c r="AF33" s="4">
        <f t="shared" si="13"/>
        <v>26.712462219593125</v>
      </c>
    </row>
    <row r="34" spans="1:32" ht="27.95" customHeight="1" x14ac:dyDescent="0.2">
      <c r="A34" s="1">
        <v>28</v>
      </c>
      <c r="B34" s="1" t="s">
        <v>250</v>
      </c>
      <c r="C34" s="1"/>
      <c r="D34" s="15" t="s">
        <v>54</v>
      </c>
      <c r="E34" s="15" t="s">
        <v>122</v>
      </c>
      <c r="F34" s="23" t="s">
        <v>184</v>
      </c>
      <c r="G34" s="4">
        <f t="shared" si="7"/>
        <v>17374.939999999999</v>
      </c>
      <c r="H34" s="1">
        <v>27</v>
      </c>
      <c r="I34" s="1">
        <v>7</v>
      </c>
      <c r="J34" s="1">
        <v>15</v>
      </c>
      <c r="K34" s="1">
        <v>22</v>
      </c>
      <c r="L34" s="13"/>
      <c r="M34" s="33"/>
      <c r="N34" s="4">
        <f t="shared" si="1"/>
        <v>81.481481481481481</v>
      </c>
      <c r="O34" s="31">
        <v>14695.22</v>
      </c>
      <c r="P34" s="1">
        <f t="shared" si="8"/>
        <v>14695.22</v>
      </c>
      <c r="Q34" s="4">
        <f t="shared" si="2"/>
        <v>100</v>
      </c>
      <c r="R34" s="1">
        <f t="shared" si="9"/>
        <v>12015.5</v>
      </c>
      <c r="S34" s="4">
        <f t="shared" si="3"/>
        <v>81.764682665519814</v>
      </c>
      <c r="T34" s="1">
        <v>2679.72</v>
      </c>
      <c r="U34" s="4">
        <f t="shared" si="4"/>
        <v>18.235317334480193</v>
      </c>
      <c r="V34" s="3">
        <v>1</v>
      </c>
      <c r="W34" s="3">
        <v>4</v>
      </c>
      <c r="X34" s="3"/>
      <c r="Y34" s="4">
        <f t="shared" si="10"/>
        <v>3.7037037037037033</v>
      </c>
      <c r="Z34" s="4">
        <v>5457.16</v>
      </c>
      <c r="AA34" s="4">
        <f t="shared" si="11"/>
        <v>8136.8799999999992</v>
      </c>
      <c r="AB34" s="4">
        <f t="shared" si="5"/>
        <v>149.10466249844239</v>
      </c>
      <c r="AC34" s="4">
        <v>2679.72</v>
      </c>
      <c r="AD34" s="4">
        <f t="shared" si="6"/>
        <v>32.933016094621038</v>
      </c>
      <c r="AE34" s="4">
        <f t="shared" si="12"/>
        <v>5457.16</v>
      </c>
      <c r="AF34" s="4">
        <f t="shared" si="13"/>
        <v>67.066983905378976</v>
      </c>
    </row>
    <row r="35" spans="1:32" ht="27.95" customHeight="1" x14ac:dyDescent="0.2">
      <c r="A35" s="1">
        <v>29</v>
      </c>
      <c r="B35" s="1" t="s">
        <v>250</v>
      </c>
      <c r="C35" s="1"/>
      <c r="D35" s="15" t="s">
        <v>55</v>
      </c>
      <c r="E35" s="15" t="s">
        <v>124</v>
      </c>
      <c r="F35" s="22" t="s">
        <v>185</v>
      </c>
      <c r="G35" s="4">
        <f t="shared" si="7"/>
        <v>4394.33</v>
      </c>
      <c r="H35" s="1">
        <v>24</v>
      </c>
      <c r="I35" s="1">
        <v>5</v>
      </c>
      <c r="J35" s="1">
        <v>19</v>
      </c>
      <c r="K35" s="1">
        <v>8</v>
      </c>
      <c r="L35" s="13"/>
      <c r="M35" s="33"/>
      <c r="N35" s="4">
        <f t="shared" si="1"/>
        <v>33.333333333333329</v>
      </c>
      <c r="O35" s="1">
        <v>4394.33</v>
      </c>
      <c r="P35" s="1">
        <f t="shared" si="8"/>
        <v>4394.33</v>
      </c>
      <c r="Q35" s="4">
        <f t="shared" si="2"/>
        <v>100</v>
      </c>
      <c r="R35" s="1">
        <f t="shared" si="9"/>
        <v>4394.33</v>
      </c>
      <c r="S35" s="4">
        <f t="shared" si="3"/>
        <v>100</v>
      </c>
      <c r="T35" s="1">
        <v>0</v>
      </c>
      <c r="U35" s="4">
        <f t="shared" si="4"/>
        <v>0</v>
      </c>
      <c r="V35" s="3"/>
      <c r="W35" s="3"/>
      <c r="X35" s="3"/>
      <c r="Y35" s="4">
        <f t="shared" si="10"/>
        <v>0</v>
      </c>
      <c r="Z35" s="4"/>
      <c r="AA35" s="4">
        <f t="shared" si="11"/>
        <v>0</v>
      </c>
      <c r="AB35" s="4">
        <f t="shared" si="5"/>
        <v>0</v>
      </c>
      <c r="AC35" s="4"/>
      <c r="AD35" s="4">
        <f t="shared" si="6"/>
        <v>0</v>
      </c>
      <c r="AE35" s="4">
        <f t="shared" si="12"/>
        <v>0</v>
      </c>
      <c r="AF35" s="4">
        <f t="shared" si="13"/>
        <v>0</v>
      </c>
    </row>
    <row r="36" spans="1:32" ht="27.95" customHeight="1" x14ac:dyDescent="0.2">
      <c r="A36" s="1">
        <v>30</v>
      </c>
      <c r="B36" s="1" t="s">
        <v>250</v>
      </c>
      <c r="C36" s="1"/>
      <c r="D36" s="15" t="s">
        <v>56</v>
      </c>
      <c r="E36" s="15" t="s">
        <v>122</v>
      </c>
      <c r="F36" s="26" t="s">
        <v>186</v>
      </c>
      <c r="G36" s="4">
        <f t="shared" si="7"/>
        <v>41647.5</v>
      </c>
      <c r="H36" s="1">
        <v>54</v>
      </c>
      <c r="I36" s="1">
        <v>21</v>
      </c>
      <c r="J36" s="1">
        <v>25</v>
      </c>
      <c r="K36" s="1">
        <v>46</v>
      </c>
      <c r="L36" s="13"/>
      <c r="M36" s="33"/>
      <c r="N36" s="4">
        <f t="shared" si="1"/>
        <v>85.18518518518519</v>
      </c>
      <c r="O36" s="1">
        <v>32136.81</v>
      </c>
      <c r="P36" s="1">
        <f t="shared" si="8"/>
        <v>32136.81</v>
      </c>
      <c r="Q36" s="4">
        <f t="shared" si="2"/>
        <v>100</v>
      </c>
      <c r="R36" s="1">
        <f t="shared" si="9"/>
        <v>22626.120000000003</v>
      </c>
      <c r="S36" s="4">
        <f t="shared" si="3"/>
        <v>70.405618977116902</v>
      </c>
      <c r="T36" s="1">
        <v>9510.69</v>
      </c>
      <c r="U36" s="4">
        <f t="shared" si="4"/>
        <v>29.594381022883105</v>
      </c>
      <c r="V36" s="3"/>
      <c r="W36" s="3"/>
      <c r="X36" s="3"/>
      <c r="Y36" s="4">
        <f t="shared" si="10"/>
        <v>0</v>
      </c>
      <c r="Z36" s="4"/>
      <c r="AA36" s="4">
        <f t="shared" si="11"/>
        <v>9510.69</v>
      </c>
      <c r="AB36" s="4">
        <f t="shared" si="5"/>
        <v>0</v>
      </c>
      <c r="AC36" s="4">
        <v>9510.69</v>
      </c>
      <c r="AD36" s="4">
        <f t="shared" si="6"/>
        <v>100</v>
      </c>
      <c r="AE36" s="4">
        <f t="shared" si="12"/>
        <v>0</v>
      </c>
      <c r="AF36" s="4">
        <f t="shared" si="13"/>
        <v>0</v>
      </c>
    </row>
    <row r="37" spans="1:32" ht="27.95" customHeight="1" x14ac:dyDescent="0.2">
      <c r="A37" s="1">
        <v>31</v>
      </c>
      <c r="B37" s="1" t="s">
        <v>250</v>
      </c>
      <c r="C37" s="1"/>
      <c r="D37" s="15" t="s">
        <v>57</v>
      </c>
      <c r="E37" s="15" t="s">
        <v>136</v>
      </c>
      <c r="F37" s="22" t="s">
        <v>187</v>
      </c>
      <c r="G37" s="4">
        <f t="shared" si="7"/>
        <v>9968.42</v>
      </c>
      <c r="H37" s="1">
        <v>35</v>
      </c>
      <c r="I37" s="1">
        <v>6</v>
      </c>
      <c r="J37" s="1">
        <v>21</v>
      </c>
      <c r="K37" s="1">
        <v>9</v>
      </c>
      <c r="L37" s="13"/>
      <c r="M37" s="33"/>
      <c r="N37" s="4">
        <f t="shared" si="1"/>
        <v>25.714285714285712</v>
      </c>
      <c r="O37" s="1">
        <v>9968.42</v>
      </c>
      <c r="P37" s="1">
        <f t="shared" si="8"/>
        <v>9968.42</v>
      </c>
      <c r="Q37" s="4">
        <f t="shared" si="2"/>
        <v>100</v>
      </c>
      <c r="R37" s="1">
        <f t="shared" si="9"/>
        <v>9968.42</v>
      </c>
      <c r="S37" s="4">
        <f t="shared" si="3"/>
        <v>100</v>
      </c>
      <c r="T37" s="1">
        <v>0</v>
      </c>
      <c r="U37" s="4">
        <f t="shared" si="4"/>
        <v>0</v>
      </c>
      <c r="V37" s="3"/>
      <c r="W37" s="3"/>
      <c r="X37" s="3"/>
      <c r="Y37" s="4">
        <f t="shared" si="10"/>
        <v>0</v>
      </c>
      <c r="Z37" s="4"/>
      <c r="AA37" s="4">
        <f t="shared" si="11"/>
        <v>0</v>
      </c>
      <c r="AB37" s="4">
        <f t="shared" si="5"/>
        <v>0</v>
      </c>
      <c r="AC37" s="4"/>
      <c r="AD37" s="4">
        <f t="shared" si="6"/>
        <v>0</v>
      </c>
      <c r="AE37" s="4">
        <f t="shared" si="12"/>
        <v>0</v>
      </c>
      <c r="AF37" s="4">
        <f t="shared" si="13"/>
        <v>0</v>
      </c>
    </row>
    <row r="38" spans="1:32" ht="27.95" customHeight="1" x14ac:dyDescent="0.2">
      <c r="A38" s="1">
        <v>32</v>
      </c>
      <c r="B38" s="1" t="s">
        <v>250</v>
      </c>
      <c r="C38" s="1"/>
      <c r="D38" s="15" t="s">
        <v>58</v>
      </c>
      <c r="E38" s="15" t="s">
        <v>124</v>
      </c>
      <c r="F38" s="22" t="s">
        <v>188</v>
      </c>
      <c r="G38" s="4">
        <f t="shared" si="7"/>
        <v>18061</v>
      </c>
      <c r="H38" s="1">
        <v>40</v>
      </c>
      <c r="I38" s="1">
        <v>4</v>
      </c>
      <c r="J38" s="1">
        <v>28</v>
      </c>
      <c r="K38" s="1">
        <v>24</v>
      </c>
      <c r="L38" s="13"/>
      <c r="M38" s="33"/>
      <c r="N38" s="4">
        <f t="shared" si="1"/>
        <v>60</v>
      </c>
      <c r="O38" s="31">
        <v>11806.16</v>
      </c>
      <c r="P38" s="1">
        <f t="shared" si="8"/>
        <v>11806.16</v>
      </c>
      <c r="Q38" s="4">
        <f t="shared" si="2"/>
        <v>100</v>
      </c>
      <c r="R38" s="1">
        <f t="shared" si="9"/>
        <v>5551.32</v>
      </c>
      <c r="S38" s="4">
        <f t="shared" si="3"/>
        <v>47.020538430785287</v>
      </c>
      <c r="T38" s="1">
        <v>6254.84</v>
      </c>
      <c r="U38" s="4">
        <f t="shared" si="4"/>
        <v>52.979461569214713</v>
      </c>
      <c r="V38" s="3">
        <v>1</v>
      </c>
      <c r="W38" s="3">
        <v>1</v>
      </c>
      <c r="X38" s="3"/>
      <c r="Y38" s="4">
        <f t="shared" si="10"/>
        <v>2.5</v>
      </c>
      <c r="Z38" s="4">
        <v>242.37</v>
      </c>
      <c r="AA38" s="4">
        <f t="shared" si="11"/>
        <v>6497.21</v>
      </c>
      <c r="AB38" s="4">
        <f t="shared" si="5"/>
        <v>2680.6989313858976</v>
      </c>
      <c r="AC38" s="4">
        <v>6254.84</v>
      </c>
      <c r="AD38" s="4">
        <f t="shared" si="6"/>
        <v>96.269629579465658</v>
      </c>
      <c r="AE38" s="4">
        <f t="shared" si="12"/>
        <v>242.36999999999989</v>
      </c>
      <c r="AF38" s="4">
        <f t="shared" si="13"/>
        <v>3.7303704205343506</v>
      </c>
    </row>
    <row r="39" spans="1:32" ht="35.25" customHeight="1" x14ac:dyDescent="0.2">
      <c r="A39" s="1">
        <v>33</v>
      </c>
      <c r="B39" s="15" t="s">
        <v>253</v>
      </c>
      <c r="C39" s="13" t="s">
        <v>254</v>
      </c>
      <c r="D39" s="15" t="s">
        <v>59</v>
      </c>
      <c r="E39" s="19" t="s">
        <v>137</v>
      </c>
      <c r="F39" s="26" t="s">
        <v>189</v>
      </c>
      <c r="G39" s="4">
        <f t="shared" si="7"/>
        <v>19861.310000000001</v>
      </c>
      <c r="H39" s="1">
        <v>27</v>
      </c>
      <c r="I39" s="1">
        <v>4</v>
      </c>
      <c r="J39" s="1">
        <v>21</v>
      </c>
      <c r="K39" s="1">
        <v>23</v>
      </c>
      <c r="L39" s="13"/>
      <c r="M39" s="33"/>
      <c r="N39" s="4">
        <f t="shared" si="1"/>
        <v>85.18518518518519</v>
      </c>
      <c r="O39" s="1">
        <v>15666.87</v>
      </c>
      <c r="P39" s="1">
        <f t="shared" si="8"/>
        <v>15666.87</v>
      </c>
      <c r="Q39" s="4">
        <f t="shared" si="2"/>
        <v>100</v>
      </c>
      <c r="R39" s="1">
        <f t="shared" si="9"/>
        <v>11472.43</v>
      </c>
      <c r="S39" s="4">
        <f t="shared" si="3"/>
        <v>73.22732619853231</v>
      </c>
      <c r="T39" s="31">
        <v>4194.4399999999996</v>
      </c>
      <c r="U39" s="4">
        <f t="shared" si="4"/>
        <v>26.772673801467679</v>
      </c>
      <c r="V39" s="3"/>
      <c r="W39" s="3"/>
      <c r="X39" s="3"/>
      <c r="Y39" s="4">
        <f t="shared" si="10"/>
        <v>0</v>
      </c>
      <c r="Z39" s="4"/>
      <c r="AA39" s="4">
        <f t="shared" si="11"/>
        <v>4194.4399999999996</v>
      </c>
      <c r="AB39" s="4">
        <f t="shared" si="5"/>
        <v>0</v>
      </c>
      <c r="AC39" s="4">
        <v>4194.4399999999996</v>
      </c>
      <c r="AD39" s="4">
        <f t="shared" si="6"/>
        <v>100</v>
      </c>
      <c r="AE39" s="4">
        <f t="shared" si="12"/>
        <v>0</v>
      </c>
      <c r="AF39" s="4">
        <f t="shared" si="13"/>
        <v>0</v>
      </c>
    </row>
    <row r="40" spans="1:32" ht="27.95" customHeight="1" x14ac:dyDescent="0.2">
      <c r="A40" s="1">
        <v>34</v>
      </c>
      <c r="B40" s="1" t="s">
        <v>250</v>
      </c>
      <c r="C40" s="1"/>
      <c r="D40" s="15" t="s">
        <v>60</v>
      </c>
      <c r="E40" s="15" t="s">
        <v>137</v>
      </c>
      <c r="F40" s="22" t="s">
        <v>190</v>
      </c>
      <c r="G40" s="4">
        <f t="shared" si="7"/>
        <v>23837.68</v>
      </c>
      <c r="H40" s="1">
        <v>32</v>
      </c>
      <c r="I40" s="1">
        <v>9</v>
      </c>
      <c r="J40" s="1">
        <v>20</v>
      </c>
      <c r="K40" s="1">
        <v>26</v>
      </c>
      <c r="L40" s="13"/>
      <c r="M40" s="33"/>
      <c r="N40" s="4">
        <f t="shared" si="1"/>
        <v>81.25</v>
      </c>
      <c r="O40" s="1">
        <v>20648.21</v>
      </c>
      <c r="P40" s="1">
        <f t="shared" si="8"/>
        <v>20648.21</v>
      </c>
      <c r="Q40" s="4">
        <f t="shared" si="2"/>
        <v>100</v>
      </c>
      <c r="R40" s="1">
        <f t="shared" si="9"/>
        <v>17458.739999999998</v>
      </c>
      <c r="S40" s="4">
        <f t="shared" si="3"/>
        <v>84.553285732758425</v>
      </c>
      <c r="T40" s="1">
        <v>3189.47</v>
      </c>
      <c r="U40" s="4">
        <f t="shared" si="4"/>
        <v>15.446714267241568</v>
      </c>
      <c r="V40" s="3">
        <v>3</v>
      </c>
      <c r="W40" s="3">
        <v>7</v>
      </c>
      <c r="X40" s="3"/>
      <c r="Y40" s="4">
        <f t="shared" si="10"/>
        <v>9.375</v>
      </c>
      <c r="Z40" s="4">
        <v>5446.11</v>
      </c>
      <c r="AA40" s="4">
        <f t="shared" si="11"/>
        <v>8635.58</v>
      </c>
      <c r="AB40" s="4">
        <f t="shared" si="5"/>
        <v>158.56418618059496</v>
      </c>
      <c r="AC40" s="4">
        <v>3189.47</v>
      </c>
      <c r="AD40" s="4">
        <f t="shared" si="6"/>
        <v>36.934056542814723</v>
      </c>
      <c r="AE40" s="4">
        <f t="shared" si="12"/>
        <v>5446.1100000000006</v>
      </c>
      <c r="AF40" s="4">
        <f t="shared" si="13"/>
        <v>63.065943457185284</v>
      </c>
    </row>
    <row r="41" spans="1:32" ht="27.95" customHeight="1" x14ac:dyDescent="0.2">
      <c r="A41" s="1">
        <v>35</v>
      </c>
      <c r="B41" s="1" t="s">
        <v>250</v>
      </c>
      <c r="C41" s="1"/>
      <c r="D41" s="15" t="s">
        <v>61</v>
      </c>
      <c r="E41" s="15" t="s">
        <v>125</v>
      </c>
      <c r="F41" s="22" t="s">
        <v>191</v>
      </c>
      <c r="G41" s="4">
        <f t="shared" si="7"/>
        <v>0</v>
      </c>
      <c r="H41" s="1">
        <v>2</v>
      </c>
      <c r="I41" s="1"/>
      <c r="J41" s="1">
        <v>2</v>
      </c>
      <c r="K41" s="1"/>
      <c r="L41" s="13"/>
      <c r="M41" s="33"/>
      <c r="N41" s="4">
        <f t="shared" si="1"/>
        <v>0</v>
      </c>
      <c r="O41" s="1"/>
      <c r="P41" s="1"/>
      <c r="Q41" s="4">
        <f t="shared" si="2"/>
        <v>0</v>
      </c>
      <c r="R41" s="1"/>
      <c r="S41" s="4">
        <f t="shared" si="3"/>
        <v>0</v>
      </c>
      <c r="T41" s="1"/>
      <c r="U41" s="4">
        <f t="shared" si="4"/>
        <v>0</v>
      </c>
      <c r="V41" s="3"/>
      <c r="W41" s="3"/>
      <c r="X41" s="3"/>
      <c r="Y41" s="4">
        <f t="shared" si="10"/>
        <v>0</v>
      </c>
      <c r="Z41" s="4"/>
      <c r="AA41" s="4">
        <f t="shared" si="11"/>
        <v>0</v>
      </c>
      <c r="AB41" s="4">
        <f t="shared" si="5"/>
        <v>0</v>
      </c>
      <c r="AC41" s="4"/>
      <c r="AD41" s="4">
        <f t="shared" si="6"/>
        <v>0</v>
      </c>
      <c r="AE41" s="4">
        <f t="shared" si="12"/>
        <v>0</v>
      </c>
      <c r="AF41" s="4">
        <f t="shared" si="13"/>
        <v>0</v>
      </c>
    </row>
    <row r="42" spans="1:32" ht="27.95" customHeight="1" x14ac:dyDescent="0.2">
      <c r="A42" s="1">
        <v>36</v>
      </c>
      <c r="B42" s="1" t="s">
        <v>250</v>
      </c>
      <c r="C42" s="1"/>
      <c r="D42" s="15" t="s">
        <v>62</v>
      </c>
      <c r="E42" s="15" t="s">
        <v>138</v>
      </c>
      <c r="F42" s="22" t="s">
        <v>192</v>
      </c>
      <c r="G42" s="4">
        <f t="shared" si="7"/>
        <v>44832.06</v>
      </c>
      <c r="H42" s="1">
        <v>29</v>
      </c>
      <c r="I42" s="1">
        <v>4</v>
      </c>
      <c r="J42" s="1">
        <v>25</v>
      </c>
      <c r="K42" s="1">
        <v>22</v>
      </c>
      <c r="L42" s="13"/>
      <c r="M42" s="33"/>
      <c r="N42" s="4">
        <f t="shared" si="1"/>
        <v>75.862068965517238</v>
      </c>
      <c r="O42" s="1">
        <v>34008.83</v>
      </c>
      <c r="P42" s="1">
        <f t="shared" si="8"/>
        <v>34008.83</v>
      </c>
      <c r="Q42" s="4">
        <f t="shared" si="2"/>
        <v>100</v>
      </c>
      <c r="R42" s="1">
        <f t="shared" si="9"/>
        <v>23185.600000000002</v>
      </c>
      <c r="S42" s="4">
        <f t="shared" si="3"/>
        <v>68.175235666737137</v>
      </c>
      <c r="T42" s="1">
        <v>10823.23</v>
      </c>
      <c r="U42" s="4">
        <f t="shared" si="4"/>
        <v>31.824764333262856</v>
      </c>
      <c r="V42" s="3">
        <v>6</v>
      </c>
      <c r="W42" s="3">
        <v>9</v>
      </c>
      <c r="X42" s="3"/>
      <c r="Y42" s="4">
        <f t="shared" si="10"/>
        <v>20.689655172413794</v>
      </c>
      <c r="Z42" s="4">
        <v>7754.64</v>
      </c>
      <c r="AA42" s="4">
        <f t="shared" si="11"/>
        <v>18577.87</v>
      </c>
      <c r="AB42" s="4">
        <f t="shared" si="5"/>
        <v>239.571018125922</v>
      </c>
      <c r="AC42" s="4">
        <v>10823.23</v>
      </c>
      <c r="AD42" s="4">
        <f t="shared" si="6"/>
        <v>58.258723954899025</v>
      </c>
      <c r="AE42" s="4">
        <f t="shared" si="12"/>
        <v>7754.6399999999994</v>
      </c>
      <c r="AF42" s="4">
        <f t="shared" si="13"/>
        <v>41.741276045100975</v>
      </c>
    </row>
    <row r="43" spans="1:32" ht="27.95" customHeight="1" x14ac:dyDescent="0.2">
      <c r="A43" s="1">
        <v>37</v>
      </c>
      <c r="B43" s="1" t="s">
        <v>250</v>
      </c>
      <c r="C43" s="1"/>
      <c r="D43" s="15" t="s">
        <v>63</v>
      </c>
      <c r="E43" s="15" t="s">
        <v>129</v>
      </c>
      <c r="F43" s="22" t="s">
        <v>193</v>
      </c>
      <c r="G43" s="4">
        <f t="shared" si="7"/>
        <v>24758.959999999999</v>
      </c>
      <c r="H43" s="1">
        <v>39</v>
      </c>
      <c r="I43" s="1">
        <v>10</v>
      </c>
      <c r="J43" s="1">
        <v>26</v>
      </c>
      <c r="K43" s="1">
        <v>37</v>
      </c>
      <c r="L43" s="13"/>
      <c r="M43" s="33"/>
      <c r="N43" s="4">
        <f t="shared" si="1"/>
        <v>94.871794871794862</v>
      </c>
      <c r="O43" s="1">
        <v>16292.97</v>
      </c>
      <c r="P43" s="1">
        <f t="shared" si="8"/>
        <v>16292.97</v>
      </c>
      <c r="Q43" s="4">
        <f t="shared" si="2"/>
        <v>100</v>
      </c>
      <c r="R43" s="1">
        <f t="shared" si="9"/>
        <v>7826.98</v>
      </c>
      <c r="S43" s="4">
        <f t="shared" si="3"/>
        <v>48.039000869700246</v>
      </c>
      <c r="T43" s="31">
        <v>8465.99</v>
      </c>
      <c r="U43" s="4">
        <f t="shared" si="4"/>
        <v>51.960999130299754</v>
      </c>
      <c r="V43" s="3"/>
      <c r="W43" s="3"/>
      <c r="X43" s="3"/>
      <c r="Y43" s="4">
        <f t="shared" si="10"/>
        <v>0</v>
      </c>
      <c r="Z43" s="4"/>
      <c r="AA43" s="4">
        <f t="shared" si="11"/>
        <v>8465.99</v>
      </c>
      <c r="AB43" s="4">
        <f t="shared" si="5"/>
        <v>0</v>
      </c>
      <c r="AC43" s="4">
        <v>8465.99</v>
      </c>
      <c r="AD43" s="4">
        <f t="shared" si="6"/>
        <v>100</v>
      </c>
      <c r="AE43" s="4">
        <f t="shared" si="12"/>
        <v>0</v>
      </c>
      <c r="AF43" s="4">
        <f t="shared" si="13"/>
        <v>0</v>
      </c>
    </row>
    <row r="44" spans="1:32" ht="27.95" customHeight="1" x14ac:dyDescent="0.2">
      <c r="A44" s="1">
        <v>38</v>
      </c>
      <c r="B44" s="1" t="s">
        <v>250</v>
      </c>
      <c r="C44" s="1"/>
      <c r="D44" s="18" t="s">
        <v>64</v>
      </c>
      <c r="E44" s="18" t="s">
        <v>139</v>
      </c>
      <c r="F44" s="24" t="s">
        <v>194</v>
      </c>
      <c r="G44" s="4">
        <f t="shared" si="7"/>
        <v>13441.93</v>
      </c>
      <c r="H44" s="1">
        <v>28</v>
      </c>
      <c r="I44" s="1">
        <v>7</v>
      </c>
      <c r="J44" s="1">
        <v>6</v>
      </c>
      <c r="K44" s="1">
        <v>16</v>
      </c>
      <c r="L44" s="13"/>
      <c r="M44" s="33"/>
      <c r="N44" s="4">
        <f t="shared" si="1"/>
        <v>57.142857142857139</v>
      </c>
      <c r="O44" s="31">
        <v>10428.44</v>
      </c>
      <c r="P44" s="1">
        <f t="shared" si="8"/>
        <v>10428.44</v>
      </c>
      <c r="Q44" s="4">
        <f t="shared" si="2"/>
        <v>100</v>
      </c>
      <c r="R44" s="1">
        <f t="shared" si="9"/>
        <v>7414.9500000000007</v>
      </c>
      <c r="S44" s="4">
        <f t="shared" si="3"/>
        <v>71.10315636854601</v>
      </c>
      <c r="T44" s="1">
        <v>3013.49</v>
      </c>
      <c r="U44" s="4">
        <f t="shared" si="4"/>
        <v>28.896843631453983</v>
      </c>
      <c r="V44" s="3"/>
      <c r="W44" s="3"/>
      <c r="X44" s="3"/>
      <c r="Y44" s="4">
        <f t="shared" si="10"/>
        <v>0</v>
      </c>
      <c r="Z44" s="4"/>
      <c r="AA44" s="4">
        <f t="shared" si="11"/>
        <v>3013.49</v>
      </c>
      <c r="AB44" s="4">
        <f t="shared" si="5"/>
        <v>0</v>
      </c>
      <c r="AC44" s="4">
        <v>3013.49</v>
      </c>
      <c r="AD44" s="4">
        <f t="shared" si="6"/>
        <v>100</v>
      </c>
      <c r="AE44" s="4">
        <f t="shared" si="12"/>
        <v>0</v>
      </c>
      <c r="AF44" s="4">
        <f t="shared" si="13"/>
        <v>0</v>
      </c>
    </row>
    <row r="45" spans="1:32" ht="27.95" customHeight="1" x14ac:dyDescent="0.2">
      <c r="A45" s="1">
        <v>39</v>
      </c>
      <c r="B45" s="1" t="s">
        <v>250</v>
      </c>
      <c r="C45" s="1"/>
      <c r="D45" s="18" t="s">
        <v>65</v>
      </c>
      <c r="E45" s="18" t="s">
        <v>122</v>
      </c>
      <c r="F45" s="29" t="s">
        <v>195</v>
      </c>
      <c r="G45" s="4">
        <f t="shared" si="7"/>
        <v>2247.88</v>
      </c>
      <c r="H45" s="1">
        <v>2</v>
      </c>
      <c r="I45" s="1"/>
      <c r="J45" s="1">
        <v>2</v>
      </c>
      <c r="K45" s="1">
        <v>2</v>
      </c>
      <c r="L45" s="13"/>
      <c r="M45" s="33"/>
      <c r="N45" s="4">
        <f t="shared" si="1"/>
        <v>100</v>
      </c>
      <c r="O45" s="31">
        <v>1123.94</v>
      </c>
      <c r="P45" s="1">
        <f t="shared" si="8"/>
        <v>1123.94</v>
      </c>
      <c r="Q45" s="4">
        <f t="shared" si="2"/>
        <v>100</v>
      </c>
      <c r="R45" s="1">
        <f t="shared" si="9"/>
        <v>0</v>
      </c>
      <c r="S45" s="4">
        <f t="shared" si="3"/>
        <v>0</v>
      </c>
      <c r="T45" s="1">
        <v>1123.94</v>
      </c>
      <c r="U45" s="4">
        <f t="shared" si="4"/>
        <v>100</v>
      </c>
      <c r="V45" s="3"/>
      <c r="W45" s="3"/>
      <c r="X45" s="3"/>
      <c r="Y45" s="4">
        <f t="shared" si="10"/>
        <v>0</v>
      </c>
      <c r="Z45" s="4"/>
      <c r="AA45" s="4">
        <f t="shared" si="11"/>
        <v>1123.94</v>
      </c>
      <c r="AB45" s="4">
        <f t="shared" si="5"/>
        <v>0</v>
      </c>
      <c r="AC45" s="4">
        <v>1123.94</v>
      </c>
      <c r="AD45" s="4">
        <f t="shared" si="6"/>
        <v>100</v>
      </c>
      <c r="AE45" s="4">
        <f t="shared" si="12"/>
        <v>0</v>
      </c>
      <c r="AF45" s="4">
        <f t="shared" si="13"/>
        <v>0</v>
      </c>
    </row>
    <row r="46" spans="1:32" ht="37.5" customHeight="1" x14ac:dyDescent="0.2">
      <c r="A46" s="1">
        <v>40</v>
      </c>
      <c r="B46" s="15" t="s">
        <v>253</v>
      </c>
      <c r="C46" s="13" t="s">
        <v>255</v>
      </c>
      <c r="D46" s="15" t="s">
        <v>66</v>
      </c>
      <c r="E46" s="15" t="s">
        <v>131</v>
      </c>
      <c r="F46" s="22" t="s">
        <v>196</v>
      </c>
      <c r="G46" s="4">
        <f t="shared" si="7"/>
        <v>22059.64</v>
      </c>
      <c r="H46" s="1">
        <v>36</v>
      </c>
      <c r="I46" s="1">
        <v>8</v>
      </c>
      <c r="J46" s="1">
        <v>24</v>
      </c>
      <c r="K46" s="1">
        <v>22</v>
      </c>
      <c r="L46" s="13"/>
      <c r="M46" s="33"/>
      <c r="N46" s="4">
        <f t="shared" si="1"/>
        <v>61.111111111111114</v>
      </c>
      <c r="O46" s="31">
        <v>22059.64</v>
      </c>
      <c r="P46" s="1">
        <f t="shared" si="8"/>
        <v>22059.64</v>
      </c>
      <c r="Q46" s="4">
        <f t="shared" si="2"/>
        <v>100</v>
      </c>
      <c r="R46" s="1">
        <f t="shared" si="9"/>
        <v>22059.64</v>
      </c>
      <c r="S46" s="4">
        <f t="shared" si="3"/>
        <v>100</v>
      </c>
      <c r="T46" s="1">
        <v>0</v>
      </c>
      <c r="U46" s="4">
        <f t="shared" si="4"/>
        <v>0</v>
      </c>
      <c r="V46" s="3"/>
      <c r="W46" s="3"/>
      <c r="X46" s="3"/>
      <c r="Y46" s="4">
        <f t="shared" si="10"/>
        <v>0</v>
      </c>
      <c r="Z46" s="4"/>
      <c r="AA46" s="4">
        <f t="shared" si="11"/>
        <v>0</v>
      </c>
      <c r="AB46" s="4">
        <f t="shared" si="5"/>
        <v>0</v>
      </c>
      <c r="AC46" s="4"/>
      <c r="AD46" s="4">
        <f t="shared" si="6"/>
        <v>0</v>
      </c>
      <c r="AE46" s="4">
        <f t="shared" si="12"/>
        <v>0</v>
      </c>
      <c r="AF46" s="4">
        <f t="shared" si="13"/>
        <v>0</v>
      </c>
    </row>
    <row r="47" spans="1:32" ht="27.95" customHeight="1" x14ac:dyDescent="0.2">
      <c r="A47" s="1">
        <v>41</v>
      </c>
      <c r="B47" s="1" t="s">
        <v>250</v>
      </c>
      <c r="C47" s="1"/>
      <c r="D47" s="15" t="s">
        <v>67</v>
      </c>
      <c r="E47" s="15" t="s">
        <v>140</v>
      </c>
      <c r="F47" s="22" t="s">
        <v>197</v>
      </c>
      <c r="G47" s="4">
        <f t="shared" si="7"/>
        <v>14457.08</v>
      </c>
      <c r="H47" s="1">
        <v>21</v>
      </c>
      <c r="I47" s="1">
        <v>1</v>
      </c>
      <c r="J47" s="1">
        <v>11</v>
      </c>
      <c r="K47" s="1">
        <v>14</v>
      </c>
      <c r="L47" s="13"/>
      <c r="M47" s="33"/>
      <c r="N47" s="4">
        <f t="shared" si="1"/>
        <v>66.666666666666657</v>
      </c>
      <c r="O47" s="1">
        <v>9537.65</v>
      </c>
      <c r="P47" s="1">
        <f t="shared" si="8"/>
        <v>9537.65</v>
      </c>
      <c r="Q47" s="4">
        <f t="shared" si="2"/>
        <v>100</v>
      </c>
      <c r="R47" s="1">
        <f t="shared" si="9"/>
        <v>4618.2199999999993</v>
      </c>
      <c r="S47" s="4">
        <f t="shared" si="3"/>
        <v>48.420942265652435</v>
      </c>
      <c r="T47" s="1">
        <v>4919.43</v>
      </c>
      <c r="U47" s="4">
        <f t="shared" si="4"/>
        <v>51.579057734347565</v>
      </c>
      <c r="V47" s="3">
        <v>3</v>
      </c>
      <c r="W47" s="3">
        <v>3</v>
      </c>
      <c r="X47" s="3"/>
      <c r="Y47" s="4">
        <f t="shared" si="10"/>
        <v>14.285714285714285</v>
      </c>
      <c r="Z47" s="4">
        <v>2428.58</v>
      </c>
      <c r="AA47" s="4">
        <f t="shared" si="11"/>
        <v>7348.01</v>
      </c>
      <c r="AB47" s="4">
        <f t="shared" si="5"/>
        <v>302.56404977394197</v>
      </c>
      <c r="AC47" s="4">
        <v>4919.43</v>
      </c>
      <c r="AD47" s="4">
        <f t="shared" si="6"/>
        <v>66.949146775793722</v>
      </c>
      <c r="AE47" s="4">
        <f t="shared" si="12"/>
        <v>2428.58</v>
      </c>
      <c r="AF47" s="4">
        <f t="shared" si="13"/>
        <v>33.050853224206278</v>
      </c>
    </row>
    <row r="48" spans="1:32" ht="27.95" customHeight="1" x14ac:dyDescent="0.2">
      <c r="A48" s="1">
        <v>42</v>
      </c>
      <c r="B48" s="1" t="s">
        <v>250</v>
      </c>
      <c r="C48" s="1"/>
      <c r="D48" s="15" t="s">
        <v>68</v>
      </c>
      <c r="E48" s="19" t="s">
        <v>124</v>
      </c>
      <c r="F48" s="22" t="s">
        <v>198</v>
      </c>
      <c r="G48" s="4">
        <f t="shared" si="7"/>
        <v>16638.169999999998</v>
      </c>
      <c r="H48" s="1">
        <v>21</v>
      </c>
      <c r="I48" s="1">
        <v>7</v>
      </c>
      <c r="J48" s="1">
        <v>10</v>
      </c>
      <c r="K48" s="1">
        <v>18</v>
      </c>
      <c r="L48" s="13"/>
      <c r="M48" s="33"/>
      <c r="N48" s="4">
        <f t="shared" si="1"/>
        <v>85.714285714285708</v>
      </c>
      <c r="O48" s="1">
        <v>8394.4500000000007</v>
      </c>
      <c r="P48" s="1">
        <f t="shared" si="8"/>
        <v>8394.4500000000007</v>
      </c>
      <c r="Q48" s="4">
        <f t="shared" si="2"/>
        <v>100</v>
      </c>
      <c r="R48" s="1">
        <f t="shared" si="9"/>
        <v>150.73000000000138</v>
      </c>
      <c r="S48" s="4">
        <f t="shared" si="3"/>
        <v>1.7955911346187226</v>
      </c>
      <c r="T48" s="1">
        <v>8243.7199999999993</v>
      </c>
      <c r="U48" s="4">
        <f t="shared" si="4"/>
        <v>98.204408865381282</v>
      </c>
      <c r="V48" s="3"/>
      <c r="W48" s="3"/>
      <c r="X48" s="3"/>
      <c r="Y48" s="4">
        <f t="shared" si="10"/>
        <v>0</v>
      </c>
      <c r="Z48" s="4"/>
      <c r="AA48" s="4">
        <f t="shared" si="11"/>
        <v>8243.7199999999993</v>
      </c>
      <c r="AB48" s="4">
        <f t="shared" si="5"/>
        <v>0</v>
      </c>
      <c r="AC48" s="4">
        <v>8243.7199999999993</v>
      </c>
      <c r="AD48" s="4">
        <f t="shared" si="6"/>
        <v>100</v>
      </c>
      <c r="AE48" s="4">
        <f t="shared" si="12"/>
        <v>0</v>
      </c>
      <c r="AF48" s="4">
        <f t="shared" si="13"/>
        <v>0</v>
      </c>
    </row>
    <row r="49" spans="1:32" ht="27.95" customHeight="1" x14ac:dyDescent="0.2">
      <c r="A49" s="1">
        <v>43</v>
      </c>
      <c r="B49" s="1" t="s">
        <v>250</v>
      </c>
      <c r="C49" s="1"/>
      <c r="D49" s="15" t="s">
        <v>69</v>
      </c>
      <c r="E49" s="19" t="s">
        <v>140</v>
      </c>
      <c r="F49" s="22" t="s">
        <v>199</v>
      </c>
      <c r="G49" s="4">
        <f t="shared" si="7"/>
        <v>4269.1000000000004</v>
      </c>
      <c r="H49" s="1">
        <v>14</v>
      </c>
      <c r="I49" s="1">
        <v>1</v>
      </c>
      <c r="J49" s="1">
        <v>11</v>
      </c>
      <c r="K49" s="1">
        <v>7</v>
      </c>
      <c r="L49" s="13"/>
      <c r="M49" s="33"/>
      <c r="N49" s="4">
        <f t="shared" si="1"/>
        <v>50</v>
      </c>
      <c r="O49" s="31">
        <v>4269.1000000000004</v>
      </c>
      <c r="P49" s="1">
        <f t="shared" si="8"/>
        <v>4269.1000000000004</v>
      </c>
      <c r="Q49" s="4">
        <f t="shared" si="2"/>
        <v>100</v>
      </c>
      <c r="R49" s="1">
        <f t="shared" si="9"/>
        <v>4269.1000000000004</v>
      </c>
      <c r="S49" s="4">
        <f t="shared" si="3"/>
        <v>100</v>
      </c>
      <c r="T49" s="1">
        <v>0</v>
      </c>
      <c r="U49" s="4">
        <f t="shared" si="4"/>
        <v>0</v>
      </c>
      <c r="V49" s="3">
        <v>1</v>
      </c>
      <c r="W49" s="3">
        <v>2</v>
      </c>
      <c r="X49" s="3"/>
      <c r="Y49" s="4">
        <f t="shared" si="10"/>
        <v>7.1428571428571423</v>
      </c>
      <c r="Z49" s="4">
        <v>814.23</v>
      </c>
      <c r="AA49" s="4">
        <f t="shared" si="11"/>
        <v>814.23</v>
      </c>
      <c r="AB49" s="4">
        <f t="shared" si="5"/>
        <v>100</v>
      </c>
      <c r="AC49" s="4"/>
      <c r="AD49" s="4">
        <f t="shared" si="6"/>
        <v>0</v>
      </c>
      <c r="AE49" s="4">
        <f t="shared" si="12"/>
        <v>814.23</v>
      </c>
      <c r="AF49" s="4">
        <f t="shared" si="13"/>
        <v>100</v>
      </c>
    </row>
    <row r="50" spans="1:32" ht="27.95" customHeight="1" x14ac:dyDescent="0.2">
      <c r="A50" s="1">
        <v>44</v>
      </c>
      <c r="B50" s="1" t="s">
        <v>250</v>
      </c>
      <c r="C50" s="1"/>
      <c r="D50" s="15" t="s">
        <v>70</v>
      </c>
      <c r="E50" s="15" t="s">
        <v>124</v>
      </c>
      <c r="F50" s="22" t="s">
        <v>200</v>
      </c>
      <c r="G50" s="4">
        <f t="shared" si="7"/>
        <v>46549.91</v>
      </c>
      <c r="H50" s="1">
        <v>68</v>
      </c>
      <c r="I50" s="1">
        <v>13</v>
      </c>
      <c r="J50" s="1">
        <v>46</v>
      </c>
      <c r="K50" s="1">
        <v>56</v>
      </c>
      <c r="L50" s="13"/>
      <c r="M50" s="33"/>
      <c r="N50" s="4">
        <f t="shared" si="1"/>
        <v>82.35294117647058</v>
      </c>
      <c r="O50" s="1">
        <v>39710.800000000003</v>
      </c>
      <c r="P50" s="1">
        <f t="shared" si="8"/>
        <v>39710.800000000003</v>
      </c>
      <c r="Q50" s="4">
        <f t="shared" si="2"/>
        <v>100</v>
      </c>
      <c r="R50" s="1">
        <f t="shared" si="9"/>
        <v>32871.69</v>
      </c>
      <c r="S50" s="4">
        <f t="shared" si="3"/>
        <v>82.777707827593503</v>
      </c>
      <c r="T50" s="1">
        <v>6839.11</v>
      </c>
      <c r="U50" s="4">
        <f t="shared" si="4"/>
        <v>17.222292172406497</v>
      </c>
      <c r="V50" s="3">
        <v>1</v>
      </c>
      <c r="W50" s="3">
        <v>2</v>
      </c>
      <c r="X50" s="3"/>
      <c r="Y50" s="4">
        <f t="shared" si="10"/>
        <v>1.4705882352941175</v>
      </c>
      <c r="Z50" s="4">
        <v>1011.53</v>
      </c>
      <c r="AA50" s="4">
        <f t="shared" si="11"/>
        <v>7850.6399999999994</v>
      </c>
      <c r="AB50" s="4">
        <f t="shared" si="5"/>
        <v>776.11538955839171</v>
      </c>
      <c r="AC50" s="4">
        <v>6839.11</v>
      </c>
      <c r="AD50" s="4">
        <f t="shared" si="6"/>
        <v>87.115317986813807</v>
      </c>
      <c r="AE50" s="4">
        <f t="shared" si="12"/>
        <v>1011.5299999999997</v>
      </c>
      <c r="AF50" s="4">
        <f t="shared" si="13"/>
        <v>12.884682013186183</v>
      </c>
    </row>
    <row r="51" spans="1:32" ht="27.95" customHeight="1" x14ac:dyDescent="0.2">
      <c r="A51" s="1">
        <v>45</v>
      </c>
      <c r="B51" s="1" t="s">
        <v>250</v>
      </c>
      <c r="C51" s="1"/>
      <c r="D51" s="15" t="s">
        <v>71</v>
      </c>
      <c r="E51" s="15" t="s">
        <v>124</v>
      </c>
      <c r="F51" s="22" t="s">
        <v>201</v>
      </c>
      <c r="G51" s="4">
        <f t="shared" si="7"/>
        <v>23841</v>
      </c>
      <c r="H51" s="1">
        <v>30</v>
      </c>
      <c r="I51" s="1">
        <v>8</v>
      </c>
      <c r="J51" s="1">
        <v>19</v>
      </c>
      <c r="K51" s="1">
        <v>26</v>
      </c>
      <c r="L51" s="13"/>
      <c r="M51" s="33"/>
      <c r="N51" s="4">
        <f t="shared" si="1"/>
        <v>86.666666666666671</v>
      </c>
      <c r="O51" s="31">
        <v>23646.3</v>
      </c>
      <c r="P51" s="1">
        <f t="shared" si="8"/>
        <v>23646.3</v>
      </c>
      <c r="Q51" s="4">
        <f t="shared" si="2"/>
        <v>100</v>
      </c>
      <c r="R51" s="1">
        <f t="shared" si="9"/>
        <v>23451.599999999999</v>
      </c>
      <c r="S51" s="4">
        <f t="shared" si="3"/>
        <v>99.176615369000643</v>
      </c>
      <c r="T51" s="31">
        <v>194.7</v>
      </c>
      <c r="U51" s="4">
        <f t="shared" si="4"/>
        <v>0.82338463099935288</v>
      </c>
      <c r="V51" s="3">
        <v>1</v>
      </c>
      <c r="W51" s="3">
        <v>2</v>
      </c>
      <c r="X51" s="3"/>
      <c r="Y51" s="4">
        <f t="shared" si="10"/>
        <v>3.3333333333333335</v>
      </c>
      <c r="Z51" s="4">
        <v>653.96</v>
      </c>
      <c r="AA51" s="4">
        <f t="shared" si="11"/>
        <v>848.66000000000008</v>
      </c>
      <c r="AB51" s="4">
        <f t="shared" si="5"/>
        <v>129.77246314759313</v>
      </c>
      <c r="AC51" s="4">
        <v>194.7</v>
      </c>
      <c r="AD51" s="4">
        <f t="shared" si="6"/>
        <v>22.942049819715784</v>
      </c>
      <c r="AE51" s="4">
        <f t="shared" si="12"/>
        <v>653.96</v>
      </c>
      <c r="AF51" s="4">
        <f t="shared" si="13"/>
        <v>77.057950180284209</v>
      </c>
    </row>
    <row r="52" spans="1:32" ht="27.95" customHeight="1" x14ac:dyDescent="0.2">
      <c r="A52" s="1">
        <v>46</v>
      </c>
      <c r="B52" s="1" t="s">
        <v>250</v>
      </c>
      <c r="C52" s="1"/>
      <c r="D52" s="15" t="s">
        <v>72</v>
      </c>
      <c r="E52" s="15" t="s">
        <v>136</v>
      </c>
      <c r="F52" s="22" t="s">
        <v>202</v>
      </c>
      <c r="G52" s="4">
        <f t="shared" si="7"/>
        <v>27629.120000000003</v>
      </c>
      <c r="H52" s="1">
        <v>36</v>
      </c>
      <c r="I52" s="1">
        <v>6</v>
      </c>
      <c r="J52" s="1">
        <v>21</v>
      </c>
      <c r="K52" s="1">
        <v>33</v>
      </c>
      <c r="L52" s="13"/>
      <c r="M52" s="33"/>
      <c r="N52" s="4">
        <f t="shared" si="1"/>
        <v>91.666666666666657</v>
      </c>
      <c r="O52" s="1">
        <v>22234.22</v>
      </c>
      <c r="P52" s="1">
        <f t="shared" si="8"/>
        <v>22234.22</v>
      </c>
      <c r="Q52" s="4">
        <f t="shared" si="2"/>
        <v>100</v>
      </c>
      <c r="R52" s="1">
        <f t="shared" si="9"/>
        <v>16839.32</v>
      </c>
      <c r="S52" s="4">
        <f t="shared" si="3"/>
        <v>75.736050106547466</v>
      </c>
      <c r="T52" s="31">
        <v>5394.9</v>
      </c>
      <c r="U52" s="4">
        <f t="shared" si="4"/>
        <v>24.263949893452523</v>
      </c>
      <c r="V52" s="3"/>
      <c r="W52" s="3"/>
      <c r="X52" s="3"/>
      <c r="Y52" s="4">
        <f t="shared" si="10"/>
        <v>0</v>
      </c>
      <c r="Z52" s="4"/>
      <c r="AA52" s="4">
        <f t="shared" si="11"/>
        <v>5394.9</v>
      </c>
      <c r="AB52" s="4">
        <f t="shared" si="5"/>
        <v>0</v>
      </c>
      <c r="AC52" s="4">
        <v>5394.9</v>
      </c>
      <c r="AD52" s="4">
        <f t="shared" si="6"/>
        <v>100</v>
      </c>
      <c r="AE52" s="4">
        <f t="shared" si="12"/>
        <v>0</v>
      </c>
      <c r="AF52" s="4">
        <f t="shared" si="13"/>
        <v>0</v>
      </c>
    </row>
    <row r="53" spans="1:32" ht="27.95" customHeight="1" x14ac:dyDescent="0.2">
      <c r="A53" s="1">
        <v>47</v>
      </c>
      <c r="B53" s="1" t="s">
        <v>250</v>
      </c>
      <c r="C53" s="1"/>
      <c r="D53" s="15" t="s">
        <v>73</v>
      </c>
      <c r="E53" s="15" t="s">
        <v>124</v>
      </c>
      <c r="F53" s="23" t="s">
        <v>203</v>
      </c>
      <c r="G53" s="4">
        <f t="shared" si="7"/>
        <v>5026.18</v>
      </c>
      <c r="H53" s="1">
        <v>4</v>
      </c>
      <c r="I53" s="1">
        <v>0</v>
      </c>
      <c r="J53" s="1">
        <v>3</v>
      </c>
      <c r="K53" s="1">
        <v>4</v>
      </c>
      <c r="L53" s="13"/>
      <c r="M53" s="33"/>
      <c r="N53" s="4">
        <f t="shared" si="1"/>
        <v>100</v>
      </c>
      <c r="O53" s="1">
        <v>5026.18</v>
      </c>
      <c r="P53" s="1">
        <f t="shared" si="8"/>
        <v>5026.18</v>
      </c>
      <c r="Q53" s="4">
        <f t="shared" si="2"/>
        <v>100</v>
      </c>
      <c r="R53" s="1">
        <f t="shared" si="9"/>
        <v>5026.18</v>
      </c>
      <c r="S53" s="4">
        <f t="shared" si="3"/>
        <v>100</v>
      </c>
      <c r="T53" s="1">
        <v>0</v>
      </c>
      <c r="U53" s="4">
        <f t="shared" si="4"/>
        <v>0</v>
      </c>
      <c r="V53" s="3"/>
      <c r="W53" s="3"/>
      <c r="X53" s="3"/>
      <c r="Y53" s="4">
        <f t="shared" si="10"/>
        <v>0</v>
      </c>
      <c r="Z53" s="4"/>
      <c r="AA53" s="4">
        <f t="shared" si="11"/>
        <v>0</v>
      </c>
      <c r="AB53" s="4">
        <f t="shared" si="5"/>
        <v>0</v>
      </c>
      <c r="AC53" s="4"/>
      <c r="AD53" s="4">
        <f t="shared" si="6"/>
        <v>0</v>
      </c>
      <c r="AE53" s="4">
        <f t="shared" si="12"/>
        <v>0</v>
      </c>
      <c r="AF53" s="4">
        <f t="shared" si="13"/>
        <v>0</v>
      </c>
    </row>
    <row r="54" spans="1:32" ht="27.95" customHeight="1" x14ac:dyDescent="0.2">
      <c r="A54" s="1">
        <v>48</v>
      </c>
      <c r="B54" s="1" t="s">
        <v>250</v>
      </c>
      <c r="C54" s="1"/>
      <c r="D54" s="15" t="s">
        <v>74</v>
      </c>
      <c r="E54" s="15" t="s">
        <v>141</v>
      </c>
      <c r="F54" s="22" t="s">
        <v>204</v>
      </c>
      <c r="G54" s="4">
        <f t="shared" si="7"/>
        <v>15702.97</v>
      </c>
      <c r="H54" s="1">
        <v>15</v>
      </c>
      <c r="I54" s="1">
        <v>2</v>
      </c>
      <c r="J54" s="1">
        <v>13</v>
      </c>
      <c r="K54" s="1">
        <v>14</v>
      </c>
      <c r="L54" s="13"/>
      <c r="M54" s="33"/>
      <c r="N54" s="4">
        <f t="shared" si="1"/>
        <v>93.333333333333329</v>
      </c>
      <c r="O54" s="1">
        <v>10191.74</v>
      </c>
      <c r="P54" s="1">
        <f t="shared" si="8"/>
        <v>10191.74</v>
      </c>
      <c r="Q54" s="4">
        <f t="shared" si="2"/>
        <v>100</v>
      </c>
      <c r="R54" s="1">
        <f t="shared" si="9"/>
        <v>4680.51</v>
      </c>
      <c r="S54" s="4">
        <f t="shared" si="3"/>
        <v>45.924542816045154</v>
      </c>
      <c r="T54" s="1">
        <v>5511.23</v>
      </c>
      <c r="U54" s="4">
        <f t="shared" si="4"/>
        <v>54.075457183954846</v>
      </c>
      <c r="V54" s="3"/>
      <c r="W54" s="3"/>
      <c r="X54" s="3"/>
      <c r="Y54" s="4">
        <f t="shared" si="10"/>
        <v>0</v>
      </c>
      <c r="Z54" s="4"/>
      <c r="AA54" s="4">
        <f t="shared" si="11"/>
        <v>5511.23</v>
      </c>
      <c r="AB54" s="4">
        <f t="shared" si="5"/>
        <v>0</v>
      </c>
      <c r="AC54" s="4">
        <v>5511.23</v>
      </c>
      <c r="AD54" s="4">
        <f t="shared" si="6"/>
        <v>100</v>
      </c>
      <c r="AE54" s="4">
        <f t="shared" si="12"/>
        <v>0</v>
      </c>
      <c r="AF54" s="4">
        <f t="shared" si="13"/>
        <v>0</v>
      </c>
    </row>
    <row r="55" spans="1:32" ht="27.95" customHeight="1" x14ac:dyDescent="0.2">
      <c r="A55" s="1">
        <v>49</v>
      </c>
      <c r="B55" s="1" t="s">
        <v>250</v>
      </c>
      <c r="C55" s="1"/>
      <c r="D55" s="15" t="s">
        <v>75</v>
      </c>
      <c r="E55" s="19" t="s">
        <v>124</v>
      </c>
      <c r="F55" s="22" t="s">
        <v>205</v>
      </c>
      <c r="G55" s="4">
        <f t="shared" si="7"/>
        <v>26988.41</v>
      </c>
      <c r="H55" s="1">
        <v>40</v>
      </c>
      <c r="I55" s="1">
        <v>10</v>
      </c>
      <c r="J55" s="1">
        <v>24</v>
      </c>
      <c r="K55" s="1">
        <v>34</v>
      </c>
      <c r="L55" s="13"/>
      <c r="M55" s="33"/>
      <c r="N55" s="4">
        <f t="shared" si="1"/>
        <v>85</v>
      </c>
      <c r="O55" s="1">
        <v>22539.14</v>
      </c>
      <c r="P55" s="1">
        <f t="shared" si="8"/>
        <v>22539.14</v>
      </c>
      <c r="Q55" s="4">
        <f t="shared" si="2"/>
        <v>100</v>
      </c>
      <c r="R55" s="1">
        <f t="shared" si="9"/>
        <v>13819.099999999999</v>
      </c>
      <c r="S55" s="4">
        <f t="shared" si="3"/>
        <v>61.311567344628045</v>
      </c>
      <c r="T55" s="1">
        <v>8720.0400000000009</v>
      </c>
      <c r="U55" s="4">
        <f t="shared" si="4"/>
        <v>38.688432655371955</v>
      </c>
      <c r="V55" s="3"/>
      <c r="W55" s="3"/>
      <c r="X55" s="3"/>
      <c r="Y55" s="4">
        <f t="shared" si="10"/>
        <v>0</v>
      </c>
      <c r="Z55" s="4"/>
      <c r="AA55" s="4">
        <f t="shared" si="11"/>
        <v>8720.0400000000009</v>
      </c>
      <c r="AB55" s="4">
        <f t="shared" si="5"/>
        <v>0</v>
      </c>
      <c r="AC55" s="4">
        <v>4449.2700000000004</v>
      </c>
      <c r="AD55" s="4">
        <f t="shared" si="6"/>
        <v>51.023504479337255</v>
      </c>
      <c r="AE55" s="4">
        <f t="shared" si="12"/>
        <v>4270.7700000000004</v>
      </c>
      <c r="AF55" s="4">
        <f t="shared" si="13"/>
        <v>48.976495520662752</v>
      </c>
    </row>
    <row r="56" spans="1:32" ht="27.95" customHeight="1" x14ac:dyDescent="0.2">
      <c r="A56" s="1">
        <v>50</v>
      </c>
      <c r="B56" s="1" t="s">
        <v>250</v>
      </c>
      <c r="C56" s="1"/>
      <c r="D56" s="15" t="s">
        <v>76</v>
      </c>
      <c r="E56" s="15" t="s">
        <v>142</v>
      </c>
      <c r="F56" s="22" t="s">
        <v>206</v>
      </c>
      <c r="G56" s="4">
        <f t="shared" si="7"/>
        <v>14359</v>
      </c>
      <c r="H56" s="1">
        <v>15</v>
      </c>
      <c r="I56" s="1">
        <v>3</v>
      </c>
      <c r="J56" s="1">
        <v>12</v>
      </c>
      <c r="K56" s="1">
        <v>12</v>
      </c>
      <c r="L56" s="13"/>
      <c r="M56" s="33"/>
      <c r="N56" s="4">
        <f t="shared" si="1"/>
        <v>80</v>
      </c>
      <c r="O56" s="1">
        <v>11210.23</v>
      </c>
      <c r="P56" s="1">
        <f t="shared" si="8"/>
        <v>11210.23</v>
      </c>
      <c r="Q56" s="4">
        <f t="shared" si="2"/>
        <v>100</v>
      </c>
      <c r="R56" s="1">
        <f t="shared" si="9"/>
        <v>8061.4599999999991</v>
      </c>
      <c r="S56" s="4">
        <f t="shared" si="3"/>
        <v>71.911637852211769</v>
      </c>
      <c r="T56" s="1">
        <v>3148.77</v>
      </c>
      <c r="U56" s="4">
        <f t="shared" si="4"/>
        <v>28.088362147788224</v>
      </c>
      <c r="V56" s="3">
        <v>1</v>
      </c>
      <c r="W56" s="3">
        <v>1</v>
      </c>
      <c r="X56" s="3"/>
      <c r="Y56" s="4">
        <f t="shared" si="10"/>
        <v>6.666666666666667</v>
      </c>
      <c r="Z56" s="4">
        <v>245.79</v>
      </c>
      <c r="AA56" s="4">
        <f t="shared" si="11"/>
        <v>3394.56</v>
      </c>
      <c r="AB56" s="4">
        <f t="shared" si="5"/>
        <v>1381.0814109605762</v>
      </c>
      <c r="AC56" s="4">
        <v>3148.77</v>
      </c>
      <c r="AD56" s="4">
        <f t="shared" si="6"/>
        <v>92.759297228506782</v>
      </c>
      <c r="AE56" s="4">
        <f t="shared" si="12"/>
        <v>245.78999999999996</v>
      </c>
      <c r="AF56" s="4">
        <f t="shared" si="13"/>
        <v>7.2407027714932113</v>
      </c>
    </row>
    <row r="57" spans="1:32" ht="39.75" customHeight="1" x14ac:dyDescent="0.2">
      <c r="A57" s="1">
        <v>51</v>
      </c>
      <c r="B57" s="15" t="s">
        <v>253</v>
      </c>
      <c r="C57" s="13" t="s">
        <v>256</v>
      </c>
      <c r="D57" s="15" t="s">
        <v>77</v>
      </c>
      <c r="E57" s="21" t="s">
        <v>143</v>
      </c>
      <c r="F57" s="26" t="s">
        <v>207</v>
      </c>
      <c r="G57" s="4">
        <f t="shared" si="7"/>
        <v>28573.260000000002</v>
      </c>
      <c r="H57" s="1">
        <v>49</v>
      </c>
      <c r="I57" s="1">
        <v>2</v>
      </c>
      <c r="J57" s="1">
        <v>19</v>
      </c>
      <c r="K57" s="1">
        <v>30</v>
      </c>
      <c r="L57" s="13"/>
      <c r="M57" s="33"/>
      <c r="N57" s="4">
        <f t="shared" si="1"/>
        <v>61.224489795918366</v>
      </c>
      <c r="O57" s="1">
        <v>14954.73</v>
      </c>
      <c r="P57" s="1">
        <f t="shared" si="8"/>
        <v>14954.73</v>
      </c>
      <c r="Q57" s="4">
        <f t="shared" si="2"/>
        <v>100</v>
      </c>
      <c r="R57" s="1">
        <f t="shared" si="9"/>
        <v>0</v>
      </c>
      <c r="S57" s="4">
        <f t="shared" si="3"/>
        <v>0</v>
      </c>
      <c r="T57" s="31">
        <v>14954.73</v>
      </c>
      <c r="U57" s="4">
        <f t="shared" si="4"/>
        <v>100</v>
      </c>
      <c r="V57" s="3"/>
      <c r="W57" s="3"/>
      <c r="X57" s="3"/>
      <c r="Y57" s="4">
        <f t="shared" si="10"/>
        <v>0</v>
      </c>
      <c r="Z57" s="4"/>
      <c r="AA57" s="4">
        <f t="shared" si="11"/>
        <v>14954.73</v>
      </c>
      <c r="AB57" s="4">
        <f t="shared" si="5"/>
        <v>0</v>
      </c>
      <c r="AC57" s="4">
        <v>13618.53</v>
      </c>
      <c r="AD57" s="4">
        <f t="shared" si="6"/>
        <v>91.065034273437234</v>
      </c>
      <c r="AE57" s="4">
        <f t="shared" si="12"/>
        <v>1336.1999999999989</v>
      </c>
      <c r="AF57" s="4">
        <f t="shared" si="13"/>
        <v>8.9349657265627584</v>
      </c>
    </row>
    <row r="58" spans="1:32" ht="27.95" customHeight="1" x14ac:dyDescent="0.2">
      <c r="A58" s="1">
        <v>52</v>
      </c>
      <c r="B58" s="1" t="s">
        <v>250</v>
      </c>
      <c r="C58" s="1"/>
      <c r="D58" s="15" t="s">
        <v>78</v>
      </c>
      <c r="E58" s="15" t="s">
        <v>144</v>
      </c>
      <c r="F58" s="23" t="s">
        <v>208</v>
      </c>
      <c r="G58" s="4">
        <f t="shared" si="7"/>
        <v>71355.56</v>
      </c>
      <c r="H58" s="1">
        <v>54</v>
      </c>
      <c r="I58" s="1">
        <v>16</v>
      </c>
      <c r="J58" s="1">
        <v>25</v>
      </c>
      <c r="K58" s="1">
        <v>48</v>
      </c>
      <c r="L58" s="13"/>
      <c r="M58" s="33"/>
      <c r="N58" s="4">
        <f t="shared" si="1"/>
        <v>88.888888888888886</v>
      </c>
      <c r="O58" s="1">
        <v>46867.19</v>
      </c>
      <c r="P58" s="1">
        <f t="shared" si="8"/>
        <v>46867.19</v>
      </c>
      <c r="Q58" s="4">
        <f t="shared" si="2"/>
        <v>100</v>
      </c>
      <c r="R58" s="1">
        <f t="shared" si="9"/>
        <v>22378.820000000003</v>
      </c>
      <c r="S58" s="4">
        <f t="shared" si="3"/>
        <v>47.749438359756589</v>
      </c>
      <c r="T58" s="1">
        <v>24488.37</v>
      </c>
      <c r="U58" s="4">
        <f t="shared" si="4"/>
        <v>52.250561640243419</v>
      </c>
      <c r="V58" s="3">
        <v>1</v>
      </c>
      <c r="W58" s="3">
        <v>2</v>
      </c>
      <c r="X58" s="3"/>
      <c r="Y58" s="4">
        <f t="shared" si="10"/>
        <v>1.8518518518518516</v>
      </c>
      <c r="Z58" s="4">
        <v>1437.35</v>
      </c>
      <c r="AA58" s="4">
        <f t="shared" si="11"/>
        <v>25925.719999999998</v>
      </c>
      <c r="AB58" s="4">
        <f t="shared" si="5"/>
        <v>1803.7165617281805</v>
      </c>
      <c r="AC58" s="4">
        <v>24488.37</v>
      </c>
      <c r="AD58" s="4">
        <f t="shared" si="6"/>
        <v>94.455891678225328</v>
      </c>
      <c r="AE58" s="4">
        <f t="shared" si="12"/>
        <v>1437.3499999999985</v>
      </c>
      <c r="AF58" s="4">
        <f t="shared" si="13"/>
        <v>5.5441083217746652</v>
      </c>
    </row>
    <row r="59" spans="1:32" ht="27.95" customHeight="1" x14ac:dyDescent="0.2">
      <c r="A59" s="1">
        <v>53</v>
      </c>
      <c r="B59" s="15" t="s">
        <v>252</v>
      </c>
      <c r="C59" s="13" t="s">
        <v>257</v>
      </c>
      <c r="D59" s="15" t="s">
        <v>79</v>
      </c>
      <c r="E59" s="15" t="s">
        <v>145</v>
      </c>
      <c r="F59" s="22" t="s">
        <v>209</v>
      </c>
      <c r="G59" s="4">
        <f t="shared" si="7"/>
        <v>24888.54</v>
      </c>
      <c r="H59" s="1">
        <v>33</v>
      </c>
      <c r="I59" s="1">
        <v>4</v>
      </c>
      <c r="J59" s="1">
        <v>28</v>
      </c>
      <c r="K59" s="1">
        <v>25</v>
      </c>
      <c r="L59" s="13"/>
      <c r="M59" s="33"/>
      <c r="N59" s="4">
        <f t="shared" si="1"/>
        <v>75.757575757575751</v>
      </c>
      <c r="O59" s="1">
        <v>16203.65</v>
      </c>
      <c r="P59" s="1">
        <f t="shared" si="8"/>
        <v>16203.65</v>
      </c>
      <c r="Q59" s="4">
        <f t="shared" si="2"/>
        <v>100</v>
      </c>
      <c r="R59" s="1">
        <f t="shared" si="9"/>
        <v>6357.34</v>
      </c>
      <c r="S59" s="4">
        <f t="shared" si="3"/>
        <v>39.233999746970596</v>
      </c>
      <c r="T59" s="1">
        <v>9846.31</v>
      </c>
      <c r="U59" s="4">
        <f t="shared" si="4"/>
        <v>60.766000253029404</v>
      </c>
      <c r="V59" s="3">
        <v>1</v>
      </c>
      <c r="W59" s="3">
        <v>1</v>
      </c>
      <c r="X59" s="3"/>
      <c r="Y59" s="4">
        <f t="shared" si="10"/>
        <v>3.0303030303030303</v>
      </c>
      <c r="Z59" s="4">
        <v>765.24</v>
      </c>
      <c r="AA59" s="4">
        <f t="shared" si="11"/>
        <v>10611.55</v>
      </c>
      <c r="AB59" s="4">
        <f t="shared" si="5"/>
        <v>1386.6956771731743</v>
      </c>
      <c r="AC59" s="4">
        <v>8684.89</v>
      </c>
      <c r="AD59" s="4">
        <f t="shared" si="6"/>
        <v>81.843745729888667</v>
      </c>
      <c r="AE59" s="4">
        <f t="shared" si="12"/>
        <v>1926.6599999999999</v>
      </c>
      <c r="AF59" s="4">
        <f t="shared" si="13"/>
        <v>18.15625427011134</v>
      </c>
    </row>
    <row r="60" spans="1:32" ht="27.95" customHeight="1" x14ac:dyDescent="0.2">
      <c r="A60" s="1">
        <v>54</v>
      </c>
      <c r="B60" s="1" t="s">
        <v>250</v>
      </c>
      <c r="C60" s="1"/>
      <c r="D60" s="15" t="s">
        <v>80</v>
      </c>
      <c r="E60" s="15" t="s">
        <v>124</v>
      </c>
      <c r="F60" s="26" t="s">
        <v>210</v>
      </c>
      <c r="G60" s="4">
        <f t="shared" si="7"/>
        <v>13482.25</v>
      </c>
      <c r="H60" s="1">
        <v>36</v>
      </c>
      <c r="I60" s="1">
        <v>7</v>
      </c>
      <c r="J60" s="1">
        <v>27</v>
      </c>
      <c r="K60" s="1">
        <v>24</v>
      </c>
      <c r="L60" s="13"/>
      <c r="M60" s="33"/>
      <c r="N60" s="4">
        <f t="shared" si="1"/>
        <v>66.666666666666657</v>
      </c>
      <c r="O60" s="31">
        <v>8338.1</v>
      </c>
      <c r="P60" s="1">
        <f t="shared" si="8"/>
        <v>8338.1</v>
      </c>
      <c r="Q60" s="4">
        <f t="shared" si="2"/>
        <v>100</v>
      </c>
      <c r="R60" s="1">
        <f t="shared" si="9"/>
        <v>3193.9500000000007</v>
      </c>
      <c r="S60" s="4">
        <f t="shared" si="3"/>
        <v>38.305489260143204</v>
      </c>
      <c r="T60" s="1">
        <v>5144.1499999999996</v>
      </c>
      <c r="U60" s="4">
        <f t="shared" si="4"/>
        <v>61.694510739856788</v>
      </c>
      <c r="V60" s="3"/>
      <c r="W60" s="3"/>
      <c r="X60" s="3"/>
      <c r="Y60" s="4">
        <f t="shared" si="10"/>
        <v>0</v>
      </c>
      <c r="Z60" s="4"/>
      <c r="AA60" s="4">
        <f t="shared" si="11"/>
        <v>5144.1499999999996</v>
      </c>
      <c r="AB60" s="4">
        <f t="shared" si="5"/>
        <v>0</v>
      </c>
      <c r="AC60" s="4">
        <v>5144.1499999999996</v>
      </c>
      <c r="AD60" s="4">
        <f t="shared" si="6"/>
        <v>100</v>
      </c>
      <c r="AE60" s="4">
        <f t="shared" si="12"/>
        <v>0</v>
      </c>
      <c r="AF60" s="4">
        <f t="shared" si="13"/>
        <v>0</v>
      </c>
    </row>
    <row r="61" spans="1:32" ht="27.95" customHeight="1" x14ac:dyDescent="0.2">
      <c r="A61" s="1">
        <v>55</v>
      </c>
      <c r="B61" s="1" t="s">
        <v>250</v>
      </c>
      <c r="C61" s="1"/>
      <c r="D61" s="15" t="s">
        <v>81</v>
      </c>
      <c r="E61" s="15" t="s">
        <v>122</v>
      </c>
      <c r="F61" s="26" t="s">
        <v>211</v>
      </c>
      <c r="G61" s="4">
        <f t="shared" si="7"/>
        <v>704.16</v>
      </c>
      <c r="H61" s="1">
        <v>7</v>
      </c>
      <c r="I61" s="1">
        <v>4</v>
      </c>
      <c r="J61" s="1">
        <v>1</v>
      </c>
      <c r="K61" s="1">
        <v>3</v>
      </c>
      <c r="L61" s="13"/>
      <c r="M61" s="33"/>
      <c r="N61" s="4">
        <f t="shared" si="1"/>
        <v>42.857142857142854</v>
      </c>
      <c r="O61" s="31">
        <v>704.16</v>
      </c>
      <c r="P61" s="1">
        <f t="shared" si="8"/>
        <v>704.16</v>
      </c>
      <c r="Q61" s="4">
        <f t="shared" si="2"/>
        <v>100</v>
      </c>
      <c r="R61" s="1">
        <f t="shared" si="9"/>
        <v>0</v>
      </c>
      <c r="S61" s="4">
        <f t="shared" si="3"/>
        <v>0</v>
      </c>
      <c r="T61" s="1">
        <v>704.16</v>
      </c>
      <c r="U61" s="4">
        <f t="shared" si="4"/>
        <v>100</v>
      </c>
      <c r="V61" s="3"/>
      <c r="W61" s="3"/>
      <c r="X61" s="3"/>
      <c r="Y61" s="4">
        <f t="shared" si="10"/>
        <v>0</v>
      </c>
      <c r="Z61" s="4"/>
      <c r="AA61" s="4">
        <f t="shared" si="11"/>
        <v>704.16</v>
      </c>
      <c r="AB61" s="4">
        <f t="shared" si="5"/>
        <v>0</v>
      </c>
      <c r="AC61" s="4"/>
      <c r="AD61" s="4">
        <f t="shared" si="6"/>
        <v>0</v>
      </c>
      <c r="AE61" s="4">
        <f t="shared" si="12"/>
        <v>704.16</v>
      </c>
      <c r="AF61" s="4">
        <f t="shared" si="13"/>
        <v>100</v>
      </c>
    </row>
    <row r="62" spans="1:32" ht="27.95" customHeight="1" x14ac:dyDescent="0.2">
      <c r="A62" s="1">
        <v>56</v>
      </c>
      <c r="B62" s="1" t="s">
        <v>250</v>
      </c>
      <c r="C62" s="1"/>
      <c r="D62" s="15" t="s">
        <v>82</v>
      </c>
      <c r="E62" s="15" t="s">
        <v>122</v>
      </c>
      <c r="F62" s="26" t="s">
        <v>212</v>
      </c>
      <c r="G62" s="4">
        <f t="shared" si="7"/>
        <v>484.42</v>
      </c>
      <c r="H62" s="1">
        <v>3</v>
      </c>
      <c r="I62" s="1">
        <v>1</v>
      </c>
      <c r="J62" s="1"/>
      <c r="K62" s="1">
        <v>3</v>
      </c>
      <c r="L62" s="13"/>
      <c r="M62" s="33"/>
      <c r="N62" s="4">
        <f t="shared" si="1"/>
        <v>100</v>
      </c>
      <c r="O62" s="31">
        <v>484.42</v>
      </c>
      <c r="P62" s="1">
        <f t="shared" si="8"/>
        <v>484.42</v>
      </c>
      <c r="Q62" s="4">
        <f t="shared" si="2"/>
        <v>100</v>
      </c>
      <c r="R62" s="1">
        <f t="shared" si="9"/>
        <v>0</v>
      </c>
      <c r="S62" s="4">
        <f t="shared" si="3"/>
        <v>0</v>
      </c>
      <c r="T62" s="1">
        <v>484.42</v>
      </c>
      <c r="U62" s="4">
        <f t="shared" si="4"/>
        <v>100</v>
      </c>
      <c r="V62" s="3"/>
      <c r="W62" s="3"/>
      <c r="X62" s="3"/>
      <c r="Y62" s="4">
        <f t="shared" si="10"/>
        <v>0</v>
      </c>
      <c r="Z62" s="4"/>
      <c r="AA62" s="4">
        <f t="shared" si="11"/>
        <v>484.42</v>
      </c>
      <c r="AB62" s="4">
        <f t="shared" si="5"/>
        <v>0</v>
      </c>
      <c r="AC62" s="4"/>
      <c r="AD62" s="4">
        <f t="shared" si="6"/>
        <v>0</v>
      </c>
      <c r="AE62" s="4">
        <f t="shared" si="12"/>
        <v>484.42</v>
      </c>
      <c r="AF62" s="4">
        <f t="shared" si="13"/>
        <v>100</v>
      </c>
    </row>
    <row r="63" spans="1:32" ht="27.95" customHeight="1" x14ac:dyDescent="0.2">
      <c r="A63" s="1">
        <v>57</v>
      </c>
      <c r="B63" s="1" t="s">
        <v>250</v>
      </c>
      <c r="C63" s="1"/>
      <c r="D63" s="15" t="s">
        <v>83</v>
      </c>
      <c r="E63" s="19" t="s">
        <v>146</v>
      </c>
      <c r="F63" s="22" t="s">
        <v>213</v>
      </c>
      <c r="G63" s="4">
        <f t="shared" si="7"/>
        <v>42068.87</v>
      </c>
      <c r="H63" s="1">
        <v>46</v>
      </c>
      <c r="I63" s="1">
        <v>8</v>
      </c>
      <c r="J63" s="1">
        <v>27</v>
      </c>
      <c r="K63" s="1">
        <v>39</v>
      </c>
      <c r="L63" s="13"/>
      <c r="M63" s="33"/>
      <c r="N63" s="4">
        <f t="shared" si="1"/>
        <v>84.782608695652172</v>
      </c>
      <c r="O63" s="31">
        <v>32363.52</v>
      </c>
      <c r="P63" s="1">
        <f t="shared" si="8"/>
        <v>32363.52</v>
      </c>
      <c r="Q63" s="4">
        <f t="shared" si="2"/>
        <v>100</v>
      </c>
      <c r="R63" s="1">
        <f t="shared" si="9"/>
        <v>22658.17</v>
      </c>
      <c r="S63" s="4">
        <f t="shared" si="3"/>
        <v>70.011451164768218</v>
      </c>
      <c r="T63" s="1">
        <v>9705.35</v>
      </c>
      <c r="U63" s="4">
        <f t="shared" si="4"/>
        <v>29.988548835231764</v>
      </c>
      <c r="V63" s="3">
        <v>3</v>
      </c>
      <c r="W63" s="3">
        <v>6</v>
      </c>
      <c r="X63" s="3"/>
      <c r="Y63" s="4">
        <f t="shared" si="10"/>
        <v>6.5217391304347823</v>
      </c>
      <c r="Z63" s="4">
        <v>9501.8700000000008</v>
      </c>
      <c r="AA63" s="4">
        <f t="shared" si="11"/>
        <v>19207.22</v>
      </c>
      <c r="AB63" s="4">
        <f t="shared" si="5"/>
        <v>202.14147320474814</v>
      </c>
      <c r="AC63" s="4">
        <v>9705.35</v>
      </c>
      <c r="AD63" s="4">
        <f t="shared" si="6"/>
        <v>50.529696645323995</v>
      </c>
      <c r="AE63" s="4">
        <f t="shared" si="12"/>
        <v>9501.8700000000008</v>
      </c>
      <c r="AF63" s="4">
        <f t="shared" si="13"/>
        <v>49.470303354676005</v>
      </c>
    </row>
    <row r="64" spans="1:32" ht="27.95" customHeight="1" x14ac:dyDescent="0.2">
      <c r="A64" s="1">
        <v>58</v>
      </c>
      <c r="B64" s="1" t="s">
        <v>250</v>
      </c>
      <c r="C64" s="1"/>
      <c r="D64" s="15" t="s">
        <v>84</v>
      </c>
      <c r="E64" s="15" t="s">
        <v>147</v>
      </c>
      <c r="F64" s="23" t="s">
        <v>214</v>
      </c>
      <c r="G64" s="4">
        <f t="shared" si="7"/>
        <v>19443.25</v>
      </c>
      <c r="H64" s="1">
        <v>33</v>
      </c>
      <c r="I64" s="1">
        <v>6</v>
      </c>
      <c r="J64" s="1">
        <v>25</v>
      </c>
      <c r="K64" s="1">
        <v>20</v>
      </c>
      <c r="L64" s="13"/>
      <c r="M64" s="33"/>
      <c r="N64" s="4">
        <f t="shared" si="1"/>
        <v>60.606060606060609</v>
      </c>
      <c r="O64" s="31">
        <v>15301.4</v>
      </c>
      <c r="P64" s="1">
        <f t="shared" si="8"/>
        <v>15301.4</v>
      </c>
      <c r="Q64" s="4">
        <f t="shared" si="2"/>
        <v>100</v>
      </c>
      <c r="R64" s="1">
        <f t="shared" si="9"/>
        <v>11159.55</v>
      </c>
      <c r="S64" s="4">
        <f t="shared" si="3"/>
        <v>72.931561817872876</v>
      </c>
      <c r="T64" s="1">
        <v>4141.8500000000004</v>
      </c>
      <c r="U64" s="4">
        <f t="shared" si="4"/>
        <v>27.068438182127132</v>
      </c>
      <c r="V64" s="3">
        <v>5</v>
      </c>
      <c r="W64" s="3">
        <v>6</v>
      </c>
      <c r="X64" s="3"/>
      <c r="Y64" s="4">
        <f t="shared" si="10"/>
        <v>15.151515151515152</v>
      </c>
      <c r="Z64" s="4">
        <v>1398.54</v>
      </c>
      <c r="AA64" s="4">
        <f t="shared" si="11"/>
        <v>5540.39</v>
      </c>
      <c r="AB64" s="4">
        <f t="shared" si="5"/>
        <v>396.15527621662596</v>
      </c>
      <c r="AC64" s="4">
        <v>4141.8500000000004</v>
      </c>
      <c r="AD64" s="4">
        <f t="shared" si="6"/>
        <v>74.757372675930753</v>
      </c>
      <c r="AE64" s="4">
        <f t="shared" si="12"/>
        <v>1398.54</v>
      </c>
      <c r="AF64" s="4">
        <f t="shared" si="13"/>
        <v>25.242627324069243</v>
      </c>
    </row>
    <row r="65" spans="1:32" ht="27.95" customHeight="1" x14ac:dyDescent="0.2">
      <c r="A65" s="1">
        <v>59</v>
      </c>
      <c r="B65" s="1" t="s">
        <v>250</v>
      </c>
      <c r="C65" s="1"/>
      <c r="D65" s="18" t="s">
        <v>85</v>
      </c>
      <c r="E65" s="18" t="s">
        <v>124</v>
      </c>
      <c r="F65" s="22" t="s">
        <v>215</v>
      </c>
      <c r="G65" s="4">
        <f t="shared" si="7"/>
        <v>14857.009999999998</v>
      </c>
      <c r="H65" s="1">
        <v>18</v>
      </c>
      <c r="I65" s="1">
        <v>2</v>
      </c>
      <c r="J65" s="1">
        <v>14</v>
      </c>
      <c r="K65" s="1">
        <v>16</v>
      </c>
      <c r="L65" s="13"/>
      <c r="M65" s="33"/>
      <c r="N65" s="4">
        <f t="shared" si="1"/>
        <v>88.888888888888886</v>
      </c>
      <c r="O65" s="1">
        <v>10848.97</v>
      </c>
      <c r="P65" s="1">
        <f t="shared" si="8"/>
        <v>10848.97</v>
      </c>
      <c r="Q65" s="4">
        <f t="shared" si="2"/>
        <v>100</v>
      </c>
      <c r="R65" s="1">
        <f t="shared" si="9"/>
        <v>6840.9299999999994</v>
      </c>
      <c r="S65" s="4">
        <f t="shared" si="3"/>
        <v>63.05603204728191</v>
      </c>
      <c r="T65" s="1">
        <v>4008.04</v>
      </c>
      <c r="U65" s="4">
        <f t="shared" si="4"/>
        <v>36.94396795271809</v>
      </c>
      <c r="V65" s="3"/>
      <c r="W65" s="3">
        <v>2</v>
      </c>
      <c r="X65" s="3"/>
      <c r="Y65" s="4">
        <f t="shared" si="10"/>
        <v>0</v>
      </c>
      <c r="Z65" s="4">
        <v>658.81</v>
      </c>
      <c r="AA65" s="4">
        <f t="shared" si="11"/>
        <v>4666.8500000000004</v>
      </c>
      <c r="AB65" s="4">
        <f t="shared" si="5"/>
        <v>708.37570771542642</v>
      </c>
      <c r="AC65" s="4">
        <v>4008.04</v>
      </c>
      <c r="AD65" s="4">
        <f t="shared" si="6"/>
        <v>85.883197445814616</v>
      </c>
      <c r="AE65" s="4">
        <f t="shared" si="12"/>
        <v>658.8100000000004</v>
      </c>
      <c r="AF65" s="4">
        <f t="shared" si="13"/>
        <v>14.116802554185378</v>
      </c>
    </row>
    <row r="66" spans="1:32" ht="27.95" customHeight="1" x14ac:dyDescent="0.2">
      <c r="A66" s="1">
        <v>60</v>
      </c>
      <c r="B66" s="1" t="s">
        <v>250</v>
      </c>
      <c r="C66" s="1"/>
      <c r="D66" s="15" t="s">
        <v>86</v>
      </c>
      <c r="E66" s="15" t="s">
        <v>122</v>
      </c>
      <c r="F66" s="26" t="s">
        <v>216</v>
      </c>
      <c r="G66" s="4">
        <f t="shared" si="7"/>
        <v>2030.18</v>
      </c>
      <c r="H66" s="1">
        <v>20</v>
      </c>
      <c r="I66" s="1">
        <v>7</v>
      </c>
      <c r="J66" s="1">
        <v>10</v>
      </c>
      <c r="K66" s="1">
        <v>8</v>
      </c>
      <c r="L66" s="13"/>
      <c r="M66" s="33"/>
      <c r="N66" s="4">
        <f t="shared" si="1"/>
        <v>40</v>
      </c>
      <c r="O66" s="1">
        <v>2030.18</v>
      </c>
      <c r="P66" s="1">
        <f t="shared" si="8"/>
        <v>2030.18</v>
      </c>
      <c r="Q66" s="4">
        <f t="shared" si="2"/>
        <v>100</v>
      </c>
      <c r="R66" s="1">
        <f t="shared" si="9"/>
        <v>2030.18</v>
      </c>
      <c r="S66" s="4">
        <f t="shared" si="3"/>
        <v>100</v>
      </c>
      <c r="T66" s="1">
        <v>0</v>
      </c>
      <c r="U66" s="4">
        <f t="shared" si="4"/>
        <v>0</v>
      </c>
      <c r="V66" s="3"/>
      <c r="W66" s="3"/>
      <c r="X66" s="3"/>
      <c r="Y66" s="4">
        <f t="shared" si="10"/>
        <v>0</v>
      </c>
      <c r="Z66" s="4"/>
      <c r="AA66" s="4">
        <f t="shared" si="11"/>
        <v>0</v>
      </c>
      <c r="AB66" s="4">
        <f t="shared" si="5"/>
        <v>0</v>
      </c>
      <c r="AC66" s="4"/>
      <c r="AD66" s="4">
        <f t="shared" si="6"/>
        <v>0</v>
      </c>
      <c r="AE66" s="4">
        <f t="shared" si="12"/>
        <v>0</v>
      </c>
      <c r="AF66" s="4">
        <f t="shared" si="13"/>
        <v>0</v>
      </c>
    </row>
    <row r="67" spans="1:32" ht="27.95" customHeight="1" x14ac:dyDescent="0.2">
      <c r="A67" s="1">
        <v>61</v>
      </c>
      <c r="B67" s="15" t="s">
        <v>258</v>
      </c>
      <c r="C67" s="13" t="s">
        <v>259</v>
      </c>
      <c r="D67" s="15" t="s">
        <v>87</v>
      </c>
      <c r="E67" s="15" t="s">
        <v>122</v>
      </c>
      <c r="F67" s="22" t="s">
        <v>217</v>
      </c>
      <c r="G67" s="4">
        <f t="shared" si="7"/>
        <v>38219.83</v>
      </c>
      <c r="H67" s="1">
        <v>53</v>
      </c>
      <c r="I67" s="1">
        <v>17</v>
      </c>
      <c r="J67" s="1">
        <v>32</v>
      </c>
      <c r="K67" s="1">
        <v>44</v>
      </c>
      <c r="L67" s="13"/>
      <c r="M67" s="33"/>
      <c r="N67" s="4">
        <f t="shared" si="1"/>
        <v>83.018867924528308</v>
      </c>
      <c r="O67" s="1">
        <v>27306.75</v>
      </c>
      <c r="P67" s="1">
        <f t="shared" si="8"/>
        <v>27306.75</v>
      </c>
      <c r="Q67" s="4">
        <f t="shared" si="2"/>
        <v>100</v>
      </c>
      <c r="R67" s="1">
        <f t="shared" si="9"/>
        <v>16393.669999999998</v>
      </c>
      <c r="S67" s="4">
        <f t="shared" si="3"/>
        <v>60.035229384675951</v>
      </c>
      <c r="T67" s="1">
        <v>10913.08</v>
      </c>
      <c r="U67" s="4">
        <f t="shared" si="4"/>
        <v>39.964770615324049</v>
      </c>
      <c r="V67" s="3"/>
      <c r="W67" s="3"/>
      <c r="X67" s="3"/>
      <c r="Y67" s="4">
        <f t="shared" si="10"/>
        <v>0</v>
      </c>
      <c r="Z67" s="4"/>
      <c r="AA67" s="4">
        <f t="shared" si="11"/>
        <v>10913.08</v>
      </c>
      <c r="AB67" s="4">
        <f t="shared" si="5"/>
        <v>0</v>
      </c>
      <c r="AC67" s="4">
        <v>10913.08</v>
      </c>
      <c r="AD67" s="4">
        <f t="shared" si="6"/>
        <v>100</v>
      </c>
      <c r="AE67" s="4">
        <f t="shared" si="12"/>
        <v>0</v>
      </c>
      <c r="AF67" s="4">
        <f t="shared" si="13"/>
        <v>0</v>
      </c>
    </row>
    <row r="68" spans="1:32" ht="27.95" customHeight="1" x14ac:dyDescent="0.2">
      <c r="A68" s="1">
        <v>62</v>
      </c>
      <c r="B68" s="1" t="s">
        <v>250</v>
      </c>
      <c r="C68" s="1"/>
      <c r="D68" s="15" t="s">
        <v>88</v>
      </c>
      <c r="E68" s="15" t="s">
        <v>148</v>
      </c>
      <c r="F68" s="26" t="s">
        <v>218</v>
      </c>
      <c r="G68" s="4">
        <f t="shared" si="7"/>
        <v>3558.17</v>
      </c>
      <c r="H68" s="1">
        <v>13</v>
      </c>
      <c r="I68" s="1">
        <v>6</v>
      </c>
      <c r="J68" s="1">
        <v>5</v>
      </c>
      <c r="K68" s="1">
        <v>5</v>
      </c>
      <c r="L68" s="13"/>
      <c r="M68" s="33"/>
      <c r="N68" s="4">
        <f t="shared" si="1"/>
        <v>38.461538461538467</v>
      </c>
      <c r="O68" s="1">
        <v>3558.17</v>
      </c>
      <c r="P68" s="1">
        <f t="shared" si="8"/>
        <v>3558.17</v>
      </c>
      <c r="Q68" s="4">
        <f t="shared" si="2"/>
        <v>100</v>
      </c>
      <c r="R68" s="1">
        <f t="shared" si="9"/>
        <v>3558.17</v>
      </c>
      <c r="S68" s="4">
        <f t="shared" si="3"/>
        <v>100</v>
      </c>
      <c r="T68" s="1">
        <v>0</v>
      </c>
      <c r="U68" s="4">
        <f t="shared" si="4"/>
        <v>0</v>
      </c>
      <c r="V68" s="3"/>
      <c r="W68" s="3"/>
      <c r="X68" s="3"/>
      <c r="Y68" s="4">
        <f t="shared" si="10"/>
        <v>0</v>
      </c>
      <c r="Z68" s="4"/>
      <c r="AA68" s="4">
        <f t="shared" si="11"/>
        <v>0</v>
      </c>
      <c r="AB68" s="4">
        <f t="shared" si="5"/>
        <v>0</v>
      </c>
      <c r="AC68" s="4"/>
      <c r="AD68" s="4">
        <f t="shared" si="6"/>
        <v>0</v>
      </c>
      <c r="AE68" s="4">
        <f t="shared" si="12"/>
        <v>0</v>
      </c>
      <c r="AF68" s="4">
        <f t="shared" si="13"/>
        <v>0</v>
      </c>
    </row>
    <row r="69" spans="1:32" ht="27.95" customHeight="1" x14ac:dyDescent="0.2">
      <c r="A69" s="1">
        <v>63</v>
      </c>
      <c r="B69" s="1" t="s">
        <v>250</v>
      </c>
      <c r="C69" s="1"/>
      <c r="D69" s="15" t="s">
        <v>89</v>
      </c>
      <c r="E69" s="15" t="s">
        <v>149</v>
      </c>
      <c r="F69" s="22" t="s">
        <v>219</v>
      </c>
      <c r="G69" s="4">
        <f t="shared" si="7"/>
        <v>36422.730000000003</v>
      </c>
      <c r="H69" s="1">
        <v>31</v>
      </c>
      <c r="I69" s="1">
        <v>6</v>
      </c>
      <c r="J69" s="1">
        <v>23</v>
      </c>
      <c r="K69" s="1">
        <v>25</v>
      </c>
      <c r="L69" s="13"/>
      <c r="M69" s="33"/>
      <c r="N69" s="4">
        <f t="shared" si="1"/>
        <v>80.645161290322577</v>
      </c>
      <c r="O69" s="31">
        <v>25384.2</v>
      </c>
      <c r="P69" s="31">
        <f t="shared" si="8"/>
        <v>25384.2</v>
      </c>
      <c r="Q69" s="4">
        <f t="shared" si="2"/>
        <v>100</v>
      </c>
      <c r="R69" s="1">
        <f t="shared" si="9"/>
        <v>14345.67</v>
      </c>
      <c r="S69" s="4">
        <f t="shared" si="3"/>
        <v>56.514170231876513</v>
      </c>
      <c r="T69" s="31">
        <v>11038.53</v>
      </c>
      <c r="U69" s="4">
        <f t="shared" si="4"/>
        <v>43.48582976812348</v>
      </c>
      <c r="V69" s="3">
        <v>3</v>
      </c>
      <c r="W69" s="3">
        <v>4</v>
      </c>
      <c r="X69" s="3"/>
      <c r="Y69" s="4">
        <f t="shared" si="10"/>
        <v>9.67741935483871</v>
      </c>
      <c r="Z69" s="4">
        <v>3847</v>
      </c>
      <c r="AA69" s="4">
        <f t="shared" si="11"/>
        <v>14885.53</v>
      </c>
      <c r="AB69" s="4">
        <f t="shared" si="5"/>
        <v>386.93865349623087</v>
      </c>
      <c r="AC69" s="4">
        <v>11038.53</v>
      </c>
      <c r="AD69" s="4">
        <f t="shared" si="6"/>
        <v>74.156109994068061</v>
      </c>
      <c r="AE69" s="4">
        <f t="shared" si="12"/>
        <v>3847</v>
      </c>
      <c r="AF69" s="4">
        <f t="shared" si="13"/>
        <v>25.843890005931936</v>
      </c>
    </row>
    <row r="70" spans="1:32" ht="27.95" customHeight="1" x14ac:dyDescent="0.2">
      <c r="A70" s="1">
        <v>64</v>
      </c>
      <c r="B70" s="1" t="s">
        <v>250</v>
      </c>
      <c r="C70" s="1"/>
      <c r="D70" s="15" t="s">
        <v>90</v>
      </c>
      <c r="E70" s="15" t="s">
        <v>123</v>
      </c>
      <c r="F70" s="22" t="s">
        <v>220</v>
      </c>
      <c r="G70" s="4">
        <f t="shared" si="7"/>
        <v>28595.54</v>
      </c>
      <c r="H70" s="1">
        <v>39</v>
      </c>
      <c r="I70" s="1">
        <v>5</v>
      </c>
      <c r="J70" s="1">
        <v>32</v>
      </c>
      <c r="K70" s="1">
        <v>29</v>
      </c>
      <c r="L70" s="13"/>
      <c r="M70" s="33"/>
      <c r="N70" s="4">
        <f t="shared" si="1"/>
        <v>74.358974358974365</v>
      </c>
      <c r="O70" s="1">
        <v>22936.63</v>
      </c>
      <c r="P70" s="1">
        <f t="shared" si="8"/>
        <v>22936.63</v>
      </c>
      <c r="Q70" s="4">
        <f t="shared" si="2"/>
        <v>100</v>
      </c>
      <c r="R70" s="1">
        <f t="shared" si="9"/>
        <v>17277.72</v>
      </c>
      <c r="S70" s="4">
        <f t="shared" si="3"/>
        <v>75.328066939214693</v>
      </c>
      <c r="T70" s="1">
        <v>5658.91</v>
      </c>
      <c r="U70" s="4">
        <f t="shared" si="4"/>
        <v>24.6719330607853</v>
      </c>
      <c r="V70" s="3"/>
      <c r="W70" s="3"/>
      <c r="X70" s="3"/>
      <c r="Y70" s="4">
        <f t="shared" si="10"/>
        <v>0</v>
      </c>
      <c r="Z70" s="4"/>
      <c r="AA70" s="4">
        <f t="shared" si="11"/>
        <v>5658.91</v>
      </c>
      <c r="AB70" s="4">
        <f t="shared" si="5"/>
        <v>0</v>
      </c>
      <c r="AC70" s="4">
        <v>5658.91</v>
      </c>
      <c r="AD70" s="4">
        <f t="shared" si="6"/>
        <v>100</v>
      </c>
      <c r="AE70" s="4">
        <f t="shared" si="12"/>
        <v>0</v>
      </c>
      <c r="AF70" s="4">
        <f t="shared" si="13"/>
        <v>0</v>
      </c>
    </row>
    <row r="71" spans="1:32" ht="27.95" customHeight="1" x14ac:dyDescent="0.2">
      <c r="A71" s="1">
        <v>65</v>
      </c>
      <c r="B71" s="1" t="s">
        <v>250</v>
      </c>
      <c r="C71" s="1"/>
      <c r="D71" s="15" t="s">
        <v>91</v>
      </c>
      <c r="E71" s="15" t="s">
        <v>138</v>
      </c>
      <c r="F71" s="22"/>
      <c r="G71" s="4">
        <f t="shared" si="7"/>
        <v>274.06</v>
      </c>
      <c r="H71" s="1">
        <v>2</v>
      </c>
      <c r="I71" s="1">
        <v>1</v>
      </c>
      <c r="J71" s="1">
        <v>1</v>
      </c>
      <c r="K71" s="1">
        <v>1</v>
      </c>
      <c r="L71" s="13"/>
      <c r="M71" s="33"/>
      <c r="N71" s="4">
        <f t="shared" ref="N71:N100" si="14">IF(H71=0,0,K71/H71)*100</f>
        <v>50</v>
      </c>
      <c r="O71" s="1">
        <v>137.03</v>
      </c>
      <c r="P71" s="1">
        <f t="shared" si="8"/>
        <v>137.03</v>
      </c>
      <c r="Q71" s="4">
        <f t="shared" ref="Q71:Q100" si="15">IF(O71=0,0,P71/O71)*100</f>
        <v>100</v>
      </c>
      <c r="R71" s="1">
        <f t="shared" si="9"/>
        <v>0</v>
      </c>
      <c r="S71" s="4">
        <f t="shared" ref="S71:S100" si="16">IF(P71=0,0,R71/P71)*100</f>
        <v>0</v>
      </c>
      <c r="T71" s="1">
        <v>137.03</v>
      </c>
      <c r="U71" s="4">
        <f t="shared" ref="U71:U100" si="17">IF(P71=0,0,T71/P71)*100</f>
        <v>100</v>
      </c>
      <c r="V71" s="3"/>
      <c r="W71" s="3"/>
      <c r="X71" s="3"/>
      <c r="Y71" s="4">
        <f t="shared" si="10"/>
        <v>0</v>
      </c>
      <c r="Z71" s="4"/>
      <c r="AA71" s="4">
        <f t="shared" si="11"/>
        <v>137.03</v>
      </c>
      <c r="AB71" s="4">
        <f t="shared" ref="AB71:AB101" si="18">IF(Z71=0,0,AA71/Z71)*100</f>
        <v>0</v>
      </c>
      <c r="AC71" s="4">
        <v>137.03</v>
      </c>
      <c r="AD71" s="4">
        <f t="shared" ref="AD71:AD101" si="19">IF(AA71=0,0,AC71/AA71)*100</f>
        <v>100</v>
      </c>
      <c r="AE71" s="4">
        <f t="shared" si="12"/>
        <v>0</v>
      </c>
      <c r="AF71" s="4">
        <f t="shared" si="13"/>
        <v>0</v>
      </c>
    </row>
    <row r="72" spans="1:32" ht="27.95" customHeight="1" x14ac:dyDescent="0.2">
      <c r="A72" s="1">
        <v>66</v>
      </c>
      <c r="B72" s="1" t="s">
        <v>250</v>
      </c>
      <c r="C72" s="1"/>
      <c r="D72" s="15" t="s">
        <v>92</v>
      </c>
      <c r="E72" s="15" t="s">
        <v>122</v>
      </c>
      <c r="F72" s="22" t="s">
        <v>221</v>
      </c>
      <c r="G72" s="4">
        <f t="shared" ref="G72:G100" si="20">SUM(P72,AC72)</f>
        <v>12698.550000000001</v>
      </c>
      <c r="H72" s="1">
        <v>21</v>
      </c>
      <c r="I72" s="1">
        <v>5</v>
      </c>
      <c r="J72" s="1">
        <v>16</v>
      </c>
      <c r="K72" s="1">
        <v>12</v>
      </c>
      <c r="L72" s="13"/>
      <c r="M72" s="33"/>
      <c r="N72" s="4">
        <f t="shared" si="14"/>
        <v>57.142857142857139</v>
      </c>
      <c r="O72" s="1">
        <v>8705.6200000000008</v>
      </c>
      <c r="P72" s="1">
        <f t="shared" si="8"/>
        <v>8705.6200000000008</v>
      </c>
      <c r="Q72" s="4">
        <f t="shared" si="15"/>
        <v>100</v>
      </c>
      <c r="R72" s="1">
        <f t="shared" si="9"/>
        <v>4712.6900000000005</v>
      </c>
      <c r="S72" s="4">
        <f t="shared" si="16"/>
        <v>54.133881331829329</v>
      </c>
      <c r="T72" s="1">
        <v>3992.93</v>
      </c>
      <c r="U72" s="4">
        <f t="shared" si="17"/>
        <v>45.866118668170671</v>
      </c>
      <c r="V72" s="3"/>
      <c r="W72" s="3"/>
      <c r="X72" s="3"/>
      <c r="Y72" s="4">
        <f t="shared" ref="Y72:Y100" si="21">IF(H72=0,0,V72/H72)*100</f>
        <v>0</v>
      </c>
      <c r="Z72" s="4"/>
      <c r="AA72" s="4">
        <f t="shared" ref="AA72:AA100" si="22">SUM(Z72, T72)</f>
        <v>3992.93</v>
      </c>
      <c r="AB72" s="4">
        <f t="shared" si="18"/>
        <v>0</v>
      </c>
      <c r="AC72" s="4">
        <v>3992.93</v>
      </c>
      <c r="AD72" s="4">
        <f t="shared" si="19"/>
        <v>100</v>
      </c>
      <c r="AE72" s="4">
        <f t="shared" ref="AE72:AE100" si="23">SUM(AA72, -AC72)</f>
        <v>0</v>
      </c>
      <c r="AF72" s="4">
        <f t="shared" ref="AF72:AF101" si="24">IF(AE72=0,0,AE72/AA72)*100</f>
        <v>0</v>
      </c>
    </row>
    <row r="73" spans="1:32" ht="27.95" customHeight="1" x14ac:dyDescent="0.2">
      <c r="A73" s="1">
        <v>67</v>
      </c>
      <c r="B73" s="1" t="s">
        <v>250</v>
      </c>
      <c r="C73" s="1"/>
      <c r="D73" s="15" t="s">
        <v>93</v>
      </c>
      <c r="E73" s="15" t="s">
        <v>150</v>
      </c>
      <c r="F73" s="22" t="s">
        <v>222</v>
      </c>
      <c r="G73" s="4">
        <f t="shared" si="20"/>
        <v>16301.73</v>
      </c>
      <c r="H73" s="1">
        <v>22</v>
      </c>
      <c r="I73" s="1">
        <v>7</v>
      </c>
      <c r="J73" s="1">
        <v>14</v>
      </c>
      <c r="K73" s="1">
        <v>21</v>
      </c>
      <c r="L73" s="13"/>
      <c r="M73" s="33"/>
      <c r="N73" s="4">
        <f t="shared" si="14"/>
        <v>95.454545454545453</v>
      </c>
      <c r="O73" s="1">
        <v>13193.01</v>
      </c>
      <c r="P73" s="1">
        <f t="shared" si="8"/>
        <v>13193.01</v>
      </c>
      <c r="Q73" s="4">
        <f t="shared" si="15"/>
        <v>100</v>
      </c>
      <c r="R73" s="1">
        <f t="shared" si="9"/>
        <v>10084.290000000001</v>
      </c>
      <c r="S73" s="4">
        <f t="shared" si="16"/>
        <v>76.436613024624407</v>
      </c>
      <c r="T73" s="1">
        <v>3108.72</v>
      </c>
      <c r="U73" s="4">
        <f t="shared" si="17"/>
        <v>23.563386975375593</v>
      </c>
      <c r="V73" s="3">
        <v>1</v>
      </c>
      <c r="W73" s="3">
        <v>1</v>
      </c>
      <c r="X73" s="3"/>
      <c r="Y73" s="4">
        <f>IF(H73=0,0,V73/H73)*100</f>
        <v>4.5454545454545459</v>
      </c>
      <c r="Z73" s="4">
        <v>262.57</v>
      </c>
      <c r="AA73" s="4">
        <f t="shared" si="22"/>
        <v>3371.29</v>
      </c>
      <c r="AB73" s="4">
        <f t="shared" si="18"/>
        <v>1283.9585634307041</v>
      </c>
      <c r="AC73" s="4">
        <v>3108.72</v>
      </c>
      <c r="AD73" s="4">
        <f t="shared" si="19"/>
        <v>92.211586662672147</v>
      </c>
      <c r="AE73" s="4">
        <f t="shared" si="23"/>
        <v>262.57000000000016</v>
      </c>
      <c r="AF73" s="4">
        <f t="shared" si="24"/>
        <v>7.788413337327853</v>
      </c>
    </row>
    <row r="74" spans="1:32" ht="27.95" customHeight="1" x14ac:dyDescent="0.2">
      <c r="A74" s="1">
        <v>68</v>
      </c>
      <c r="B74" s="1" t="s">
        <v>250</v>
      </c>
      <c r="C74" s="1"/>
      <c r="D74" s="15" t="s">
        <v>94</v>
      </c>
      <c r="E74" s="15" t="s">
        <v>150</v>
      </c>
      <c r="F74" s="22" t="s">
        <v>223</v>
      </c>
      <c r="G74" s="4">
        <f t="shared" si="20"/>
        <v>1218</v>
      </c>
      <c r="H74" s="1">
        <v>2</v>
      </c>
      <c r="I74" s="1"/>
      <c r="J74" s="1">
        <v>2</v>
      </c>
      <c r="K74" s="1">
        <v>1</v>
      </c>
      <c r="L74" s="13"/>
      <c r="M74" s="33"/>
      <c r="N74" s="4">
        <f t="shared" si="14"/>
        <v>50</v>
      </c>
      <c r="O74" s="31">
        <v>1218</v>
      </c>
      <c r="P74" s="1">
        <f t="shared" si="8"/>
        <v>1218</v>
      </c>
      <c r="Q74" s="4">
        <f t="shared" si="15"/>
        <v>100</v>
      </c>
      <c r="R74" s="1">
        <f t="shared" si="9"/>
        <v>1218</v>
      </c>
      <c r="S74" s="4">
        <f t="shared" si="16"/>
        <v>100</v>
      </c>
      <c r="T74" s="1">
        <v>0</v>
      </c>
      <c r="U74" s="4">
        <f t="shared" si="17"/>
        <v>0</v>
      </c>
      <c r="V74" s="3"/>
      <c r="W74" s="3"/>
      <c r="X74" s="3"/>
      <c r="Y74" s="4">
        <f t="shared" si="21"/>
        <v>0</v>
      </c>
      <c r="Z74" s="4"/>
      <c r="AA74" s="4">
        <f t="shared" si="22"/>
        <v>0</v>
      </c>
      <c r="AB74" s="4">
        <f t="shared" si="18"/>
        <v>0</v>
      </c>
      <c r="AC74" s="4"/>
      <c r="AD74" s="4">
        <f t="shared" si="19"/>
        <v>0</v>
      </c>
      <c r="AE74" s="4">
        <f t="shared" si="23"/>
        <v>0</v>
      </c>
      <c r="AF74" s="4">
        <f t="shared" si="24"/>
        <v>0</v>
      </c>
    </row>
    <row r="75" spans="1:32" ht="27.95" customHeight="1" x14ac:dyDescent="0.2">
      <c r="A75" s="1">
        <v>69</v>
      </c>
      <c r="B75" s="1" t="s">
        <v>250</v>
      </c>
      <c r="C75" s="1"/>
      <c r="D75" s="15" t="s">
        <v>95</v>
      </c>
      <c r="E75" s="15" t="s">
        <v>122</v>
      </c>
      <c r="F75" s="22" t="s">
        <v>224</v>
      </c>
      <c r="G75" s="4">
        <f t="shared" si="20"/>
        <v>39160.53</v>
      </c>
      <c r="H75" s="1">
        <v>64</v>
      </c>
      <c r="I75" s="1">
        <v>25</v>
      </c>
      <c r="J75" s="1">
        <v>23</v>
      </c>
      <c r="K75" s="1">
        <v>63</v>
      </c>
      <c r="L75" s="13"/>
      <c r="M75" s="33"/>
      <c r="N75" s="4">
        <f t="shared" si="14"/>
        <v>98.4375</v>
      </c>
      <c r="O75" s="1">
        <v>34643.4</v>
      </c>
      <c r="P75" s="1">
        <f t="shared" ref="P75:P100" si="25">O75</f>
        <v>34643.4</v>
      </c>
      <c r="Q75" s="4">
        <f t="shared" si="15"/>
        <v>100</v>
      </c>
      <c r="R75" s="1">
        <f t="shared" ref="R75:R100" si="26">SUM(P75,-T75)</f>
        <v>25647.61</v>
      </c>
      <c r="S75" s="4">
        <f t="shared" si="16"/>
        <v>74.033178036797779</v>
      </c>
      <c r="T75" s="31">
        <v>8995.7900000000009</v>
      </c>
      <c r="U75" s="4">
        <f t="shared" si="17"/>
        <v>25.966821963202229</v>
      </c>
      <c r="V75" s="3">
        <v>1</v>
      </c>
      <c r="W75" s="3">
        <v>3</v>
      </c>
      <c r="X75" s="3"/>
      <c r="Y75" s="4">
        <f t="shared" si="21"/>
        <v>1.5625</v>
      </c>
      <c r="Z75" s="4">
        <v>1539.03</v>
      </c>
      <c r="AA75" s="4">
        <f t="shared" si="22"/>
        <v>10534.820000000002</v>
      </c>
      <c r="AB75" s="4">
        <f t="shared" si="18"/>
        <v>684.51037341702249</v>
      </c>
      <c r="AC75" s="4">
        <v>4517.13</v>
      </c>
      <c r="AD75" s="4">
        <f t="shared" si="19"/>
        <v>42.87809378802865</v>
      </c>
      <c r="AE75" s="4">
        <f t="shared" si="23"/>
        <v>6017.6900000000014</v>
      </c>
      <c r="AF75" s="4">
        <f t="shared" si="24"/>
        <v>57.12190621197135</v>
      </c>
    </row>
    <row r="76" spans="1:32" ht="27.95" customHeight="1" x14ac:dyDescent="0.2">
      <c r="A76" s="1">
        <v>70</v>
      </c>
      <c r="B76" s="1" t="s">
        <v>250</v>
      </c>
      <c r="C76" s="1"/>
      <c r="D76" s="15" t="s">
        <v>96</v>
      </c>
      <c r="E76" s="15" t="s">
        <v>124</v>
      </c>
      <c r="F76" s="22" t="s">
        <v>225</v>
      </c>
      <c r="G76" s="4">
        <f t="shared" si="20"/>
        <v>3536.07</v>
      </c>
      <c r="H76" s="1">
        <v>13</v>
      </c>
      <c r="I76" s="1">
        <v>2</v>
      </c>
      <c r="J76" s="1">
        <v>10</v>
      </c>
      <c r="K76" s="1">
        <v>11</v>
      </c>
      <c r="L76" s="13"/>
      <c r="M76" s="33"/>
      <c r="N76" s="4">
        <f t="shared" si="14"/>
        <v>84.615384615384613</v>
      </c>
      <c r="O76" s="1">
        <v>3536.07</v>
      </c>
      <c r="P76" s="1">
        <f t="shared" si="25"/>
        <v>3536.07</v>
      </c>
      <c r="Q76" s="4">
        <f t="shared" si="15"/>
        <v>100</v>
      </c>
      <c r="R76" s="1">
        <f t="shared" si="26"/>
        <v>3536.07</v>
      </c>
      <c r="S76" s="4">
        <f t="shared" si="16"/>
        <v>100</v>
      </c>
      <c r="T76" s="1">
        <v>0</v>
      </c>
      <c r="U76" s="4">
        <f t="shared" si="17"/>
        <v>0</v>
      </c>
      <c r="V76" s="3"/>
      <c r="W76" s="3"/>
      <c r="X76" s="3"/>
      <c r="Y76" s="4">
        <f t="shared" si="21"/>
        <v>0</v>
      </c>
      <c r="Z76" s="4"/>
      <c r="AA76" s="4">
        <f t="shared" si="22"/>
        <v>0</v>
      </c>
      <c r="AB76" s="4">
        <f t="shared" si="18"/>
        <v>0</v>
      </c>
      <c r="AC76" s="4"/>
      <c r="AD76" s="4">
        <f t="shared" si="19"/>
        <v>0</v>
      </c>
      <c r="AE76" s="4">
        <f t="shared" si="23"/>
        <v>0</v>
      </c>
      <c r="AF76" s="4">
        <f t="shared" si="24"/>
        <v>0</v>
      </c>
    </row>
    <row r="77" spans="1:32" ht="27.95" customHeight="1" x14ac:dyDescent="0.2">
      <c r="A77" s="1">
        <v>71</v>
      </c>
      <c r="B77" s="1" t="s">
        <v>250</v>
      </c>
      <c r="C77" s="1"/>
      <c r="D77" s="15" t="s">
        <v>97</v>
      </c>
      <c r="E77" s="15" t="s">
        <v>124</v>
      </c>
      <c r="F77" s="22" t="s">
        <v>226</v>
      </c>
      <c r="G77" s="4">
        <f t="shared" si="20"/>
        <v>9965.73</v>
      </c>
      <c r="H77" s="1">
        <v>21</v>
      </c>
      <c r="I77" s="1">
        <v>4</v>
      </c>
      <c r="J77" s="1">
        <v>15</v>
      </c>
      <c r="K77" s="1">
        <v>14</v>
      </c>
      <c r="L77" s="13"/>
      <c r="M77" s="33"/>
      <c r="N77" s="4">
        <f t="shared" si="14"/>
        <v>66.666666666666657</v>
      </c>
      <c r="O77" s="1">
        <v>5726.15</v>
      </c>
      <c r="P77" s="1">
        <f t="shared" si="25"/>
        <v>5726.15</v>
      </c>
      <c r="Q77" s="4">
        <f t="shared" si="15"/>
        <v>100</v>
      </c>
      <c r="R77" s="1">
        <f t="shared" si="26"/>
        <v>1486.5699999999997</v>
      </c>
      <c r="S77" s="4">
        <f t="shared" si="16"/>
        <v>25.961073321516199</v>
      </c>
      <c r="T77" s="1">
        <v>4239.58</v>
      </c>
      <c r="U77" s="4">
        <f t="shared" si="17"/>
        <v>74.03892667848379</v>
      </c>
      <c r="V77" s="3">
        <v>7</v>
      </c>
      <c r="W77" s="3">
        <v>8</v>
      </c>
      <c r="X77" s="3"/>
      <c r="Y77" s="4">
        <f t="shared" si="21"/>
        <v>33.333333333333329</v>
      </c>
      <c r="Z77" s="4">
        <v>3504.61</v>
      </c>
      <c r="AA77" s="4">
        <f t="shared" si="22"/>
        <v>7744.1900000000005</v>
      </c>
      <c r="AB77" s="4">
        <f t="shared" si="18"/>
        <v>220.97152036888556</v>
      </c>
      <c r="AC77" s="4">
        <v>4239.58</v>
      </c>
      <c r="AD77" s="4">
        <f t="shared" si="19"/>
        <v>54.745299379276588</v>
      </c>
      <c r="AE77" s="4">
        <f t="shared" si="23"/>
        <v>3504.6100000000006</v>
      </c>
      <c r="AF77" s="4">
        <f t="shared" si="24"/>
        <v>45.254700620723412</v>
      </c>
    </row>
    <row r="78" spans="1:32" ht="27.95" customHeight="1" x14ac:dyDescent="0.2">
      <c r="A78" s="1">
        <v>72</v>
      </c>
      <c r="B78" s="1" t="s">
        <v>250</v>
      </c>
      <c r="C78" s="1"/>
      <c r="D78" s="15" t="s">
        <v>98</v>
      </c>
      <c r="E78" s="19" t="s">
        <v>122</v>
      </c>
      <c r="F78" s="23" t="s">
        <v>227</v>
      </c>
      <c r="G78" s="4">
        <f t="shared" si="20"/>
        <v>36282.129999999997</v>
      </c>
      <c r="H78" s="1">
        <v>34</v>
      </c>
      <c r="I78" s="1">
        <v>11</v>
      </c>
      <c r="J78" s="1">
        <v>20</v>
      </c>
      <c r="K78" s="1">
        <v>32</v>
      </c>
      <c r="L78" s="13"/>
      <c r="M78" s="33"/>
      <c r="N78" s="4">
        <f t="shared" si="14"/>
        <v>94.117647058823522</v>
      </c>
      <c r="O78" s="1">
        <v>31298.42</v>
      </c>
      <c r="P78" s="1">
        <f t="shared" si="25"/>
        <v>31298.42</v>
      </c>
      <c r="Q78" s="4">
        <f t="shared" si="15"/>
        <v>100</v>
      </c>
      <c r="R78" s="1">
        <f t="shared" si="26"/>
        <v>22931.96</v>
      </c>
      <c r="S78" s="4">
        <f t="shared" si="16"/>
        <v>73.268746473464148</v>
      </c>
      <c r="T78" s="1">
        <v>8366.4599999999991</v>
      </c>
      <c r="U78" s="4">
        <f t="shared" si="17"/>
        <v>26.731253526535841</v>
      </c>
      <c r="V78" s="3">
        <v>1</v>
      </c>
      <c r="W78" s="3">
        <v>2</v>
      </c>
      <c r="X78" s="3"/>
      <c r="Y78" s="4">
        <f t="shared" si="21"/>
        <v>2.9411764705882351</v>
      </c>
      <c r="Z78" s="4">
        <v>6339.83</v>
      </c>
      <c r="AA78" s="4">
        <f t="shared" si="22"/>
        <v>14706.289999999999</v>
      </c>
      <c r="AB78" s="4">
        <f t="shared" si="18"/>
        <v>231.96663002004786</v>
      </c>
      <c r="AC78" s="4">
        <v>4983.71</v>
      </c>
      <c r="AD78" s="4">
        <f t="shared" si="19"/>
        <v>33.888288616639549</v>
      </c>
      <c r="AE78" s="4">
        <f t="shared" si="23"/>
        <v>9722.5799999999981</v>
      </c>
      <c r="AF78" s="4">
        <f t="shared" si="24"/>
        <v>66.111711383360444</v>
      </c>
    </row>
    <row r="79" spans="1:32" ht="27.95" customHeight="1" x14ac:dyDescent="0.2">
      <c r="A79" s="1">
        <v>73</v>
      </c>
      <c r="B79" s="1" t="s">
        <v>250</v>
      </c>
      <c r="C79" s="1"/>
      <c r="D79" s="15" t="s">
        <v>99</v>
      </c>
      <c r="E79" s="15" t="s">
        <v>140</v>
      </c>
      <c r="F79" s="22" t="s">
        <v>228</v>
      </c>
      <c r="G79" s="4">
        <f t="shared" si="20"/>
        <v>11469.25</v>
      </c>
      <c r="H79" s="1">
        <v>5</v>
      </c>
      <c r="I79" s="1">
        <v>1</v>
      </c>
      <c r="J79" s="1">
        <v>4</v>
      </c>
      <c r="K79" s="1">
        <v>4</v>
      </c>
      <c r="L79" s="13"/>
      <c r="M79" s="33"/>
      <c r="N79" s="4">
        <f t="shared" si="14"/>
        <v>80</v>
      </c>
      <c r="O79" s="1">
        <v>8980.1200000000008</v>
      </c>
      <c r="P79" s="1">
        <f t="shared" si="25"/>
        <v>8980.1200000000008</v>
      </c>
      <c r="Q79" s="4">
        <f t="shared" si="15"/>
        <v>100</v>
      </c>
      <c r="R79" s="1">
        <f t="shared" si="26"/>
        <v>5657.630000000001</v>
      </c>
      <c r="S79" s="4">
        <f t="shared" si="16"/>
        <v>63.00171935341622</v>
      </c>
      <c r="T79" s="1">
        <v>3322.49</v>
      </c>
      <c r="U79" s="4">
        <f t="shared" si="17"/>
        <v>36.99828064658378</v>
      </c>
      <c r="V79" s="3"/>
      <c r="W79" s="3">
        <v>3</v>
      </c>
      <c r="X79" s="3"/>
      <c r="Y79" s="4">
        <f t="shared" si="21"/>
        <v>0</v>
      </c>
      <c r="Z79" s="4">
        <v>5608.85</v>
      </c>
      <c r="AA79" s="4">
        <f t="shared" si="22"/>
        <v>8931.34</v>
      </c>
      <c r="AB79" s="4">
        <f t="shared" si="18"/>
        <v>159.23656364495395</v>
      </c>
      <c r="AC79" s="4">
        <v>2489.13</v>
      </c>
      <c r="AD79" s="4">
        <f t="shared" si="19"/>
        <v>27.869614190031953</v>
      </c>
      <c r="AE79" s="4">
        <f t="shared" si="23"/>
        <v>6442.21</v>
      </c>
      <c r="AF79" s="4">
        <f t="shared" si="24"/>
        <v>72.130385809968047</v>
      </c>
    </row>
    <row r="80" spans="1:32" ht="27.95" customHeight="1" x14ac:dyDescent="0.2">
      <c r="A80" s="1">
        <v>74</v>
      </c>
      <c r="B80" s="1" t="s">
        <v>250</v>
      </c>
      <c r="C80" s="1"/>
      <c r="D80" s="15" t="s">
        <v>100</v>
      </c>
      <c r="E80" s="15" t="s">
        <v>151</v>
      </c>
      <c r="F80" s="22" t="s">
        <v>229</v>
      </c>
      <c r="G80" s="4">
        <f t="shared" si="20"/>
        <v>1187.28</v>
      </c>
      <c r="H80" s="1">
        <v>11</v>
      </c>
      <c r="I80" s="1">
        <v>3</v>
      </c>
      <c r="J80" s="1">
        <v>8</v>
      </c>
      <c r="K80" s="1">
        <v>3</v>
      </c>
      <c r="L80" s="13"/>
      <c r="M80" s="33"/>
      <c r="N80" s="4">
        <f t="shared" si="14"/>
        <v>27.27272727272727</v>
      </c>
      <c r="O80" s="1">
        <v>1187.28</v>
      </c>
      <c r="P80" s="1">
        <f t="shared" si="25"/>
        <v>1187.28</v>
      </c>
      <c r="Q80" s="4">
        <f t="shared" si="15"/>
        <v>100</v>
      </c>
      <c r="R80" s="1">
        <f t="shared" si="26"/>
        <v>1187.28</v>
      </c>
      <c r="S80" s="4">
        <f t="shared" si="16"/>
        <v>100</v>
      </c>
      <c r="T80" s="1">
        <v>0</v>
      </c>
      <c r="U80" s="4">
        <f t="shared" si="17"/>
        <v>0</v>
      </c>
      <c r="V80" s="3"/>
      <c r="W80" s="3"/>
      <c r="X80" s="3"/>
      <c r="Y80" s="4">
        <f t="shared" si="21"/>
        <v>0</v>
      </c>
      <c r="Z80" s="4"/>
      <c r="AA80" s="4">
        <f t="shared" si="22"/>
        <v>0</v>
      </c>
      <c r="AB80" s="4">
        <f t="shared" si="18"/>
        <v>0</v>
      </c>
      <c r="AC80" s="4"/>
      <c r="AD80" s="4">
        <f t="shared" si="19"/>
        <v>0</v>
      </c>
      <c r="AE80" s="4">
        <f t="shared" si="23"/>
        <v>0</v>
      </c>
      <c r="AF80" s="4">
        <f t="shared" si="24"/>
        <v>0</v>
      </c>
    </row>
    <row r="81" spans="1:32" ht="27.95" customHeight="1" x14ac:dyDescent="0.2">
      <c r="A81" s="1">
        <v>75</v>
      </c>
      <c r="B81" s="1" t="s">
        <v>250</v>
      </c>
      <c r="C81" s="1"/>
      <c r="D81" s="15" t="s">
        <v>101</v>
      </c>
      <c r="E81" s="15" t="s">
        <v>152</v>
      </c>
      <c r="F81" s="22" t="s">
        <v>230</v>
      </c>
      <c r="G81" s="4">
        <f t="shared" si="20"/>
        <v>0</v>
      </c>
      <c r="H81" s="1">
        <v>3</v>
      </c>
      <c r="I81" s="1">
        <v>1</v>
      </c>
      <c r="J81" s="1">
        <v>2</v>
      </c>
      <c r="K81" s="1">
        <v>0</v>
      </c>
      <c r="L81" s="13"/>
      <c r="M81" s="33"/>
      <c r="N81" s="4">
        <f t="shared" si="14"/>
        <v>0</v>
      </c>
      <c r="O81" s="1">
        <v>0</v>
      </c>
      <c r="P81" s="1">
        <f t="shared" si="25"/>
        <v>0</v>
      </c>
      <c r="Q81" s="4">
        <f t="shared" si="15"/>
        <v>0</v>
      </c>
      <c r="R81" s="1">
        <f t="shared" si="26"/>
        <v>0</v>
      </c>
      <c r="S81" s="4">
        <f t="shared" si="16"/>
        <v>0</v>
      </c>
      <c r="T81" s="1">
        <v>0</v>
      </c>
      <c r="U81" s="4">
        <f t="shared" si="17"/>
        <v>0</v>
      </c>
      <c r="V81" s="3"/>
      <c r="W81" s="3"/>
      <c r="X81" s="3"/>
      <c r="Y81" s="4">
        <f t="shared" si="21"/>
        <v>0</v>
      </c>
      <c r="Z81" s="4"/>
      <c r="AA81" s="4">
        <f t="shared" si="22"/>
        <v>0</v>
      </c>
      <c r="AB81" s="4">
        <f t="shared" si="18"/>
        <v>0</v>
      </c>
      <c r="AC81" s="4"/>
      <c r="AD81" s="4">
        <f t="shared" si="19"/>
        <v>0</v>
      </c>
      <c r="AE81" s="4">
        <f t="shared" si="23"/>
        <v>0</v>
      </c>
      <c r="AF81" s="4">
        <f t="shared" si="24"/>
        <v>0</v>
      </c>
    </row>
    <row r="82" spans="1:32" ht="27.95" customHeight="1" x14ac:dyDescent="0.2">
      <c r="A82" s="1">
        <v>76</v>
      </c>
      <c r="B82" s="1" t="s">
        <v>250</v>
      </c>
      <c r="C82" s="1"/>
      <c r="D82" s="15" t="s">
        <v>102</v>
      </c>
      <c r="E82" s="15" t="s">
        <v>124</v>
      </c>
      <c r="F82" s="26" t="s">
        <v>231</v>
      </c>
      <c r="G82" s="4">
        <f t="shared" si="20"/>
        <v>18556.96</v>
      </c>
      <c r="H82" s="1">
        <v>22</v>
      </c>
      <c r="I82" s="1">
        <v>7</v>
      </c>
      <c r="J82" s="1">
        <v>13</v>
      </c>
      <c r="K82" s="1">
        <v>19</v>
      </c>
      <c r="L82" s="13"/>
      <c r="M82" s="33"/>
      <c r="N82" s="4">
        <f t="shared" si="14"/>
        <v>86.36363636363636</v>
      </c>
      <c r="O82" s="31">
        <v>14990.84</v>
      </c>
      <c r="P82" s="1">
        <f t="shared" si="25"/>
        <v>14990.84</v>
      </c>
      <c r="Q82" s="4">
        <f t="shared" si="15"/>
        <v>100</v>
      </c>
      <c r="R82" s="1">
        <f t="shared" si="26"/>
        <v>11424.720000000001</v>
      </c>
      <c r="S82" s="4">
        <f t="shared" si="16"/>
        <v>76.211339724791955</v>
      </c>
      <c r="T82" s="1">
        <v>3566.12</v>
      </c>
      <c r="U82" s="4">
        <f t="shared" si="17"/>
        <v>23.788660275208059</v>
      </c>
      <c r="V82" s="3"/>
      <c r="W82" s="3"/>
      <c r="X82" s="3"/>
      <c r="Y82" s="4">
        <f t="shared" si="21"/>
        <v>0</v>
      </c>
      <c r="Z82" s="4"/>
      <c r="AA82" s="4">
        <f t="shared" si="22"/>
        <v>3566.12</v>
      </c>
      <c r="AB82" s="4">
        <f t="shared" si="18"/>
        <v>0</v>
      </c>
      <c r="AC82" s="4">
        <v>3566.12</v>
      </c>
      <c r="AD82" s="4">
        <f t="shared" si="19"/>
        <v>100</v>
      </c>
      <c r="AE82" s="4">
        <f t="shared" si="23"/>
        <v>0</v>
      </c>
      <c r="AF82" s="4">
        <f t="shared" si="24"/>
        <v>0</v>
      </c>
    </row>
    <row r="83" spans="1:32" ht="27.95" customHeight="1" x14ac:dyDescent="0.2">
      <c r="A83" s="1">
        <v>77</v>
      </c>
      <c r="B83" s="1" t="s">
        <v>250</v>
      </c>
      <c r="C83" s="1"/>
      <c r="D83" s="15" t="s">
        <v>103</v>
      </c>
      <c r="E83" s="15" t="s">
        <v>124</v>
      </c>
      <c r="F83" s="23" t="s">
        <v>232</v>
      </c>
      <c r="G83" s="4">
        <f t="shared" si="20"/>
        <v>12773.33</v>
      </c>
      <c r="H83" s="1">
        <v>28</v>
      </c>
      <c r="I83" s="1">
        <v>8</v>
      </c>
      <c r="J83" s="1">
        <v>20</v>
      </c>
      <c r="K83" s="1">
        <v>14</v>
      </c>
      <c r="L83" s="13"/>
      <c r="M83" s="33"/>
      <c r="N83" s="4">
        <f t="shared" si="14"/>
        <v>50</v>
      </c>
      <c r="O83" s="1">
        <v>7385.5</v>
      </c>
      <c r="P83" s="1">
        <f t="shared" si="25"/>
        <v>7385.5</v>
      </c>
      <c r="Q83" s="4">
        <f t="shared" si="15"/>
        <v>100</v>
      </c>
      <c r="R83" s="1">
        <f t="shared" si="26"/>
        <v>1997.67</v>
      </c>
      <c r="S83" s="4">
        <f t="shared" si="16"/>
        <v>27.048541060185499</v>
      </c>
      <c r="T83" s="1">
        <v>5387.83</v>
      </c>
      <c r="U83" s="4">
        <f t="shared" si="17"/>
        <v>72.951458939814501</v>
      </c>
      <c r="V83" s="3"/>
      <c r="W83" s="3"/>
      <c r="X83" s="3"/>
      <c r="Y83" s="4">
        <f t="shared" si="21"/>
        <v>0</v>
      </c>
      <c r="Z83" s="4"/>
      <c r="AA83" s="4">
        <f t="shared" si="22"/>
        <v>5387.83</v>
      </c>
      <c r="AB83" s="4">
        <f t="shared" si="18"/>
        <v>0</v>
      </c>
      <c r="AC83" s="4">
        <v>5387.83</v>
      </c>
      <c r="AD83" s="4">
        <f t="shared" si="19"/>
        <v>100</v>
      </c>
      <c r="AE83" s="4">
        <f t="shared" si="23"/>
        <v>0</v>
      </c>
      <c r="AF83" s="4">
        <f t="shared" si="24"/>
        <v>0</v>
      </c>
    </row>
    <row r="84" spans="1:32" ht="27.95" customHeight="1" x14ac:dyDescent="0.2">
      <c r="A84" s="1">
        <v>78</v>
      </c>
      <c r="B84" s="1" t="s">
        <v>250</v>
      </c>
      <c r="C84" s="1"/>
      <c r="D84" s="15" t="s">
        <v>104</v>
      </c>
      <c r="E84" s="15" t="s">
        <v>153</v>
      </c>
      <c r="F84" s="26" t="s">
        <v>233</v>
      </c>
      <c r="G84" s="4">
        <f t="shared" si="20"/>
        <v>83200.83</v>
      </c>
      <c r="H84" s="1">
        <v>53</v>
      </c>
      <c r="I84" s="1">
        <v>8</v>
      </c>
      <c r="J84" s="1">
        <v>44</v>
      </c>
      <c r="K84" s="1">
        <v>46</v>
      </c>
      <c r="L84" s="13"/>
      <c r="M84" s="33"/>
      <c r="N84" s="4">
        <f t="shared" si="14"/>
        <v>86.79245283018868</v>
      </c>
      <c r="O84" s="1">
        <v>53312.83</v>
      </c>
      <c r="P84" s="1">
        <f t="shared" si="25"/>
        <v>53312.83</v>
      </c>
      <c r="Q84" s="4">
        <f t="shared" si="15"/>
        <v>100</v>
      </c>
      <c r="R84" s="1">
        <f t="shared" si="26"/>
        <v>23424.83</v>
      </c>
      <c r="S84" s="4">
        <f t="shared" si="16"/>
        <v>43.938447837040357</v>
      </c>
      <c r="T84" s="31">
        <v>29888</v>
      </c>
      <c r="U84" s="4">
        <f t="shared" si="17"/>
        <v>56.06155216295965</v>
      </c>
      <c r="V84" s="3">
        <v>1</v>
      </c>
      <c r="W84" s="3">
        <v>2</v>
      </c>
      <c r="X84" s="3"/>
      <c r="Y84" s="4">
        <f t="shared" si="21"/>
        <v>1.8867924528301887</v>
      </c>
      <c r="Z84" s="4">
        <v>1428.17</v>
      </c>
      <c r="AA84" s="4">
        <f t="shared" si="22"/>
        <v>31316.17</v>
      </c>
      <c r="AB84" s="4">
        <f t="shared" si="18"/>
        <v>2192.7480622054795</v>
      </c>
      <c r="AC84" s="4">
        <v>29888</v>
      </c>
      <c r="AD84" s="4">
        <f t="shared" si="19"/>
        <v>95.439512558528065</v>
      </c>
      <c r="AE84" s="4">
        <f t="shared" si="23"/>
        <v>1428.1699999999983</v>
      </c>
      <c r="AF84" s="4">
        <f t="shared" si="24"/>
        <v>4.5604874414719241</v>
      </c>
    </row>
    <row r="85" spans="1:32" ht="27.95" customHeight="1" x14ac:dyDescent="0.2">
      <c r="A85" s="1">
        <v>79</v>
      </c>
      <c r="B85" s="1" t="s">
        <v>250</v>
      </c>
      <c r="C85" s="1"/>
      <c r="D85" s="15" t="s">
        <v>105</v>
      </c>
      <c r="E85" s="20" t="s">
        <v>154</v>
      </c>
      <c r="F85" s="22" t="s">
        <v>234</v>
      </c>
      <c r="G85" s="4">
        <f t="shared" si="20"/>
        <v>51427.05</v>
      </c>
      <c r="H85" s="1">
        <v>54</v>
      </c>
      <c r="I85" s="1">
        <v>11</v>
      </c>
      <c r="J85" s="1">
        <v>31</v>
      </c>
      <c r="K85" s="1">
        <v>42</v>
      </c>
      <c r="L85" s="13"/>
      <c r="M85" s="33"/>
      <c r="N85" s="4">
        <f t="shared" si="14"/>
        <v>77.777777777777786</v>
      </c>
      <c r="O85" s="1">
        <v>33857.300000000003</v>
      </c>
      <c r="P85" s="1">
        <f t="shared" si="25"/>
        <v>33857.300000000003</v>
      </c>
      <c r="Q85" s="4">
        <f t="shared" si="15"/>
        <v>100</v>
      </c>
      <c r="R85" s="1">
        <f t="shared" si="26"/>
        <v>16287.550000000003</v>
      </c>
      <c r="S85" s="4">
        <f t="shared" si="16"/>
        <v>48.106464484763997</v>
      </c>
      <c r="T85" s="1">
        <v>17569.75</v>
      </c>
      <c r="U85" s="4">
        <f t="shared" si="17"/>
        <v>51.893535515236003</v>
      </c>
      <c r="V85" s="3"/>
      <c r="W85" s="3"/>
      <c r="X85" s="3"/>
      <c r="Y85" s="4">
        <f t="shared" si="21"/>
        <v>0</v>
      </c>
      <c r="Z85" s="4"/>
      <c r="AA85" s="4">
        <f t="shared" si="22"/>
        <v>17569.75</v>
      </c>
      <c r="AB85" s="4">
        <f t="shared" si="18"/>
        <v>0</v>
      </c>
      <c r="AC85" s="4">
        <v>17569.75</v>
      </c>
      <c r="AD85" s="4">
        <f t="shared" si="19"/>
        <v>100</v>
      </c>
      <c r="AE85" s="4">
        <f t="shared" si="23"/>
        <v>0</v>
      </c>
      <c r="AF85" s="4">
        <f t="shared" si="24"/>
        <v>0</v>
      </c>
    </row>
    <row r="86" spans="1:32" ht="27.95" customHeight="1" x14ac:dyDescent="0.2">
      <c r="A86" s="1">
        <v>80</v>
      </c>
      <c r="B86" s="1" t="s">
        <v>250</v>
      </c>
      <c r="C86" s="1"/>
      <c r="D86" s="15" t="s">
        <v>106</v>
      </c>
      <c r="E86" s="15" t="s">
        <v>122</v>
      </c>
      <c r="F86" s="22" t="s">
        <v>235</v>
      </c>
      <c r="G86" s="4">
        <f t="shared" si="20"/>
        <v>56081.72</v>
      </c>
      <c r="H86" s="1">
        <v>72</v>
      </c>
      <c r="I86" s="1">
        <v>15</v>
      </c>
      <c r="J86" s="1">
        <v>44</v>
      </c>
      <c r="K86" s="1">
        <v>59</v>
      </c>
      <c r="L86" s="13"/>
      <c r="M86" s="33"/>
      <c r="N86" s="4">
        <f t="shared" si="14"/>
        <v>81.944444444444443</v>
      </c>
      <c r="O86" s="31">
        <v>48375.46</v>
      </c>
      <c r="P86" s="1">
        <f t="shared" si="25"/>
        <v>48375.46</v>
      </c>
      <c r="Q86" s="4">
        <f t="shared" si="15"/>
        <v>100</v>
      </c>
      <c r="R86" s="1">
        <f t="shared" si="26"/>
        <v>40669.199999999997</v>
      </c>
      <c r="S86" s="4">
        <f t="shared" si="16"/>
        <v>84.069898250063147</v>
      </c>
      <c r="T86" s="1">
        <v>7706.26</v>
      </c>
      <c r="U86" s="4">
        <f t="shared" si="17"/>
        <v>15.930101749936847</v>
      </c>
      <c r="V86" s="3">
        <v>4</v>
      </c>
      <c r="W86" s="3">
        <v>4</v>
      </c>
      <c r="X86" s="3"/>
      <c r="Y86" s="4">
        <f t="shared" si="21"/>
        <v>5.5555555555555554</v>
      </c>
      <c r="Z86" s="4">
        <v>1677.8</v>
      </c>
      <c r="AA86" s="4">
        <f t="shared" si="22"/>
        <v>9384.06</v>
      </c>
      <c r="AB86" s="4">
        <f t="shared" si="18"/>
        <v>559.30742639170342</v>
      </c>
      <c r="AC86" s="4">
        <v>7706.26</v>
      </c>
      <c r="AD86" s="4">
        <f t="shared" si="19"/>
        <v>82.12074517852615</v>
      </c>
      <c r="AE86" s="4">
        <f t="shared" si="23"/>
        <v>1677.7999999999993</v>
      </c>
      <c r="AF86" s="4">
        <f t="shared" si="24"/>
        <v>17.879254821473857</v>
      </c>
    </row>
    <row r="87" spans="1:32" ht="27.95" customHeight="1" x14ac:dyDescent="0.2">
      <c r="A87" s="1">
        <v>81</v>
      </c>
      <c r="B87" s="1" t="s">
        <v>250</v>
      </c>
      <c r="C87" s="1"/>
      <c r="D87" s="15" t="s">
        <v>107</v>
      </c>
      <c r="E87" s="15" t="s">
        <v>124</v>
      </c>
      <c r="F87" s="22" t="s">
        <v>236</v>
      </c>
      <c r="G87" s="4">
        <f t="shared" si="20"/>
        <v>12608.64</v>
      </c>
      <c r="H87" s="1">
        <v>28</v>
      </c>
      <c r="I87" s="1">
        <v>6</v>
      </c>
      <c r="J87" s="1">
        <v>16</v>
      </c>
      <c r="K87" s="1">
        <v>21</v>
      </c>
      <c r="L87" s="13"/>
      <c r="M87" s="33"/>
      <c r="N87" s="4">
        <f t="shared" si="14"/>
        <v>75</v>
      </c>
      <c r="O87" s="31">
        <v>12608.64</v>
      </c>
      <c r="P87" s="1">
        <f t="shared" si="25"/>
        <v>12608.64</v>
      </c>
      <c r="Q87" s="4">
        <f t="shared" si="15"/>
        <v>100</v>
      </c>
      <c r="R87" s="1">
        <f t="shared" si="26"/>
        <v>12608.64</v>
      </c>
      <c r="S87" s="4">
        <f t="shared" si="16"/>
        <v>100</v>
      </c>
      <c r="T87" s="1">
        <v>0</v>
      </c>
      <c r="U87" s="4">
        <f t="shared" si="17"/>
        <v>0</v>
      </c>
      <c r="V87" s="3">
        <v>1</v>
      </c>
      <c r="W87" s="3">
        <v>2</v>
      </c>
      <c r="X87" s="3"/>
      <c r="Y87" s="4">
        <f t="shared" si="21"/>
        <v>3.5714285714285712</v>
      </c>
      <c r="Z87" s="4">
        <v>505.48</v>
      </c>
      <c r="AA87" s="4">
        <f t="shared" si="22"/>
        <v>505.48</v>
      </c>
      <c r="AB87" s="4">
        <f t="shared" si="18"/>
        <v>100</v>
      </c>
      <c r="AC87" s="4"/>
      <c r="AD87" s="4">
        <f t="shared" si="19"/>
        <v>0</v>
      </c>
      <c r="AE87" s="4">
        <f t="shared" si="23"/>
        <v>505.48</v>
      </c>
      <c r="AF87" s="4">
        <f t="shared" si="24"/>
        <v>100</v>
      </c>
    </row>
    <row r="88" spans="1:32" ht="27.95" customHeight="1" x14ac:dyDescent="0.2">
      <c r="A88" s="1">
        <v>82</v>
      </c>
      <c r="B88" s="1" t="s">
        <v>250</v>
      </c>
      <c r="C88" s="1"/>
      <c r="D88" s="15" t="s">
        <v>108</v>
      </c>
      <c r="E88" s="15" t="s">
        <v>127</v>
      </c>
      <c r="F88" s="26" t="s">
        <v>237</v>
      </c>
      <c r="G88" s="4">
        <f t="shared" si="20"/>
        <v>0</v>
      </c>
      <c r="H88" s="1">
        <v>9</v>
      </c>
      <c r="I88" s="1">
        <v>3</v>
      </c>
      <c r="J88" s="1">
        <v>6</v>
      </c>
      <c r="K88" s="1">
        <v>0</v>
      </c>
      <c r="L88" s="13"/>
      <c r="M88" s="33"/>
      <c r="N88" s="4">
        <f t="shared" si="14"/>
        <v>0</v>
      </c>
      <c r="O88" s="31">
        <v>0</v>
      </c>
      <c r="P88" s="1">
        <f t="shared" si="25"/>
        <v>0</v>
      </c>
      <c r="Q88" s="4">
        <f t="shared" si="15"/>
        <v>0</v>
      </c>
      <c r="R88" s="1">
        <f t="shared" si="26"/>
        <v>0</v>
      </c>
      <c r="S88" s="4">
        <f t="shared" si="16"/>
        <v>0</v>
      </c>
      <c r="T88" s="1">
        <v>0</v>
      </c>
      <c r="U88" s="4">
        <f t="shared" si="17"/>
        <v>0</v>
      </c>
      <c r="V88" s="3"/>
      <c r="W88" s="3"/>
      <c r="X88" s="3"/>
      <c r="Y88" s="4">
        <f t="shared" si="21"/>
        <v>0</v>
      </c>
      <c r="Z88" s="4"/>
      <c r="AA88" s="4">
        <f t="shared" si="22"/>
        <v>0</v>
      </c>
      <c r="AB88" s="4">
        <f t="shared" si="18"/>
        <v>0</v>
      </c>
      <c r="AC88" s="4"/>
      <c r="AD88" s="4">
        <f t="shared" si="19"/>
        <v>0</v>
      </c>
      <c r="AE88" s="4">
        <f t="shared" si="23"/>
        <v>0</v>
      </c>
      <c r="AF88" s="4">
        <f t="shared" si="24"/>
        <v>0</v>
      </c>
    </row>
    <row r="89" spans="1:32" ht="27.95" customHeight="1" x14ac:dyDescent="0.2">
      <c r="A89" s="1">
        <v>83</v>
      </c>
      <c r="B89" s="1" t="s">
        <v>250</v>
      </c>
      <c r="C89" s="1"/>
      <c r="D89" s="15" t="s">
        <v>109</v>
      </c>
      <c r="E89" s="15" t="s">
        <v>145</v>
      </c>
      <c r="F89" s="22" t="s">
        <v>238</v>
      </c>
      <c r="G89" s="4">
        <f t="shared" si="20"/>
        <v>23237.22</v>
      </c>
      <c r="H89" s="1">
        <v>36</v>
      </c>
      <c r="I89" s="1">
        <v>6</v>
      </c>
      <c r="J89" s="1">
        <v>11</v>
      </c>
      <c r="K89" s="1">
        <v>30</v>
      </c>
      <c r="L89" s="13"/>
      <c r="M89" s="33"/>
      <c r="N89" s="4">
        <f t="shared" si="14"/>
        <v>83.333333333333343</v>
      </c>
      <c r="O89" s="31">
        <v>11618.61</v>
      </c>
      <c r="P89" s="1">
        <f t="shared" si="25"/>
        <v>11618.61</v>
      </c>
      <c r="Q89" s="4">
        <f t="shared" si="15"/>
        <v>100</v>
      </c>
      <c r="R89" s="1">
        <f t="shared" si="26"/>
        <v>0</v>
      </c>
      <c r="S89" s="4">
        <f t="shared" si="16"/>
        <v>0</v>
      </c>
      <c r="T89" s="1">
        <v>11618.61</v>
      </c>
      <c r="U89" s="4">
        <f t="shared" si="17"/>
        <v>100</v>
      </c>
      <c r="V89" s="3"/>
      <c r="W89" s="3"/>
      <c r="X89" s="3"/>
      <c r="Y89" s="4">
        <f t="shared" si="21"/>
        <v>0</v>
      </c>
      <c r="Z89" s="4"/>
      <c r="AA89" s="4">
        <f t="shared" si="22"/>
        <v>11618.61</v>
      </c>
      <c r="AB89" s="4">
        <f t="shared" si="18"/>
        <v>0</v>
      </c>
      <c r="AC89" s="4">
        <v>11618.61</v>
      </c>
      <c r="AD89" s="4">
        <f t="shared" si="19"/>
        <v>100</v>
      </c>
      <c r="AE89" s="4">
        <f t="shared" si="23"/>
        <v>0</v>
      </c>
      <c r="AF89" s="4">
        <f t="shared" si="24"/>
        <v>0</v>
      </c>
    </row>
    <row r="90" spans="1:32" ht="27.95" customHeight="1" x14ac:dyDescent="0.2">
      <c r="A90" s="1">
        <v>84</v>
      </c>
      <c r="B90" s="1" t="s">
        <v>250</v>
      </c>
      <c r="C90" s="1"/>
      <c r="D90" s="15" t="s">
        <v>110</v>
      </c>
      <c r="E90" s="19" t="s">
        <v>147</v>
      </c>
      <c r="F90" s="22" t="s">
        <v>239</v>
      </c>
      <c r="G90" s="4">
        <f t="shared" si="20"/>
        <v>33140.729999999996</v>
      </c>
      <c r="H90" s="1">
        <v>42</v>
      </c>
      <c r="I90" s="1">
        <v>8</v>
      </c>
      <c r="J90" s="1">
        <v>24</v>
      </c>
      <c r="K90" s="1">
        <v>36</v>
      </c>
      <c r="L90" s="13"/>
      <c r="M90" s="33"/>
      <c r="N90" s="4">
        <f t="shared" si="14"/>
        <v>85.714285714285708</v>
      </c>
      <c r="O90" s="1">
        <v>26118.76</v>
      </c>
      <c r="P90" s="1">
        <f t="shared" si="25"/>
        <v>26118.76</v>
      </c>
      <c r="Q90" s="4">
        <f t="shared" si="15"/>
        <v>100</v>
      </c>
      <c r="R90" s="1">
        <f t="shared" si="26"/>
        <v>19096.789999999997</v>
      </c>
      <c r="S90" s="4">
        <f t="shared" si="16"/>
        <v>73.11522445935411</v>
      </c>
      <c r="T90" s="1">
        <v>7021.97</v>
      </c>
      <c r="U90" s="4">
        <f t="shared" si="17"/>
        <v>26.884775540645883</v>
      </c>
      <c r="V90" s="3">
        <v>4</v>
      </c>
      <c r="W90" s="3">
        <v>5</v>
      </c>
      <c r="X90" s="3"/>
      <c r="Y90" s="4">
        <f t="shared" si="21"/>
        <v>9.5238095238095237</v>
      </c>
      <c r="Z90" s="4">
        <v>2444.2199999999998</v>
      </c>
      <c r="AA90" s="4">
        <f t="shared" si="22"/>
        <v>9466.19</v>
      </c>
      <c r="AB90" s="4">
        <f t="shared" si="18"/>
        <v>387.28878742502724</v>
      </c>
      <c r="AC90" s="4">
        <v>7021.97</v>
      </c>
      <c r="AD90" s="4">
        <f t="shared" si="19"/>
        <v>74.179474529879499</v>
      </c>
      <c r="AE90" s="4">
        <f t="shared" si="23"/>
        <v>2444.2200000000003</v>
      </c>
      <c r="AF90" s="4">
        <f t="shared" si="24"/>
        <v>25.820525470120504</v>
      </c>
    </row>
    <row r="91" spans="1:32" ht="27.95" customHeight="1" x14ac:dyDescent="0.2">
      <c r="A91" s="1">
        <v>85</v>
      </c>
      <c r="B91" s="1" t="s">
        <v>250</v>
      </c>
      <c r="C91" s="1"/>
      <c r="D91" s="15" t="s">
        <v>111</v>
      </c>
      <c r="E91" s="15" t="s">
        <v>124</v>
      </c>
      <c r="F91" s="22" t="s">
        <v>240</v>
      </c>
      <c r="G91" s="4">
        <f t="shared" si="20"/>
        <v>23492.69</v>
      </c>
      <c r="H91" s="1">
        <v>23</v>
      </c>
      <c r="I91" s="1">
        <v>2</v>
      </c>
      <c r="J91" s="1">
        <v>17</v>
      </c>
      <c r="K91" s="1">
        <v>23</v>
      </c>
      <c r="L91" s="13"/>
      <c r="M91" s="33"/>
      <c r="N91" s="4">
        <f t="shared" si="14"/>
        <v>100</v>
      </c>
      <c r="O91" s="1">
        <v>20923.509999999998</v>
      </c>
      <c r="P91" s="1">
        <f t="shared" si="25"/>
        <v>20923.509999999998</v>
      </c>
      <c r="Q91" s="4">
        <f t="shared" si="15"/>
        <v>100</v>
      </c>
      <c r="R91" s="1">
        <f t="shared" si="26"/>
        <v>14245.939999999999</v>
      </c>
      <c r="S91" s="4">
        <f t="shared" si="16"/>
        <v>68.085803959278351</v>
      </c>
      <c r="T91" s="1">
        <v>6677.57</v>
      </c>
      <c r="U91" s="4">
        <f t="shared" si="17"/>
        <v>31.914196040721659</v>
      </c>
      <c r="V91" s="3"/>
      <c r="W91" s="3"/>
      <c r="X91" s="3"/>
      <c r="Y91" s="4">
        <f t="shared" si="21"/>
        <v>0</v>
      </c>
      <c r="Z91" s="4"/>
      <c r="AA91" s="4">
        <f t="shared" si="22"/>
        <v>6677.57</v>
      </c>
      <c r="AB91" s="4">
        <f t="shared" si="18"/>
        <v>0</v>
      </c>
      <c r="AC91" s="4">
        <v>2569.1799999999998</v>
      </c>
      <c r="AD91" s="4">
        <f t="shared" si="19"/>
        <v>38.474774506294956</v>
      </c>
      <c r="AE91" s="4">
        <f t="shared" si="23"/>
        <v>4108.3899999999994</v>
      </c>
      <c r="AF91" s="4">
        <f t="shared" si="24"/>
        <v>61.525225493705037</v>
      </c>
    </row>
    <row r="92" spans="1:32" ht="36.75" customHeight="1" x14ac:dyDescent="0.2">
      <c r="A92" s="1">
        <v>86</v>
      </c>
      <c r="B92" s="15" t="s">
        <v>253</v>
      </c>
      <c r="C92" s="13" t="s">
        <v>260</v>
      </c>
      <c r="D92" s="15" t="s">
        <v>112</v>
      </c>
      <c r="E92" s="15" t="s">
        <v>124</v>
      </c>
      <c r="F92" s="22" t="s">
        <v>241</v>
      </c>
      <c r="G92" s="4">
        <f t="shared" si="20"/>
        <v>6339.95</v>
      </c>
      <c r="H92" s="1">
        <v>21</v>
      </c>
      <c r="I92" s="1">
        <v>6</v>
      </c>
      <c r="J92" s="1">
        <v>13</v>
      </c>
      <c r="K92" s="1">
        <v>13</v>
      </c>
      <c r="L92" s="13"/>
      <c r="M92" s="33"/>
      <c r="N92" s="4">
        <f t="shared" si="14"/>
        <v>61.904761904761905</v>
      </c>
      <c r="O92" s="1">
        <v>6339.95</v>
      </c>
      <c r="P92" s="1">
        <f t="shared" si="25"/>
        <v>6339.95</v>
      </c>
      <c r="Q92" s="4">
        <f t="shared" si="15"/>
        <v>100</v>
      </c>
      <c r="R92" s="1">
        <f t="shared" si="26"/>
        <v>6339.95</v>
      </c>
      <c r="S92" s="4">
        <f t="shared" si="16"/>
        <v>100</v>
      </c>
      <c r="T92" s="1">
        <v>0</v>
      </c>
      <c r="U92" s="4">
        <f t="shared" si="17"/>
        <v>0</v>
      </c>
      <c r="V92" s="3">
        <v>1</v>
      </c>
      <c r="W92" s="3">
        <v>3</v>
      </c>
      <c r="X92" s="3"/>
      <c r="Y92" s="4">
        <f t="shared" si="21"/>
        <v>4.7619047619047619</v>
      </c>
      <c r="Z92" s="4">
        <v>2218.29</v>
      </c>
      <c r="AA92" s="4">
        <f t="shared" si="22"/>
        <v>2218.29</v>
      </c>
      <c r="AB92" s="4">
        <f t="shared" si="18"/>
        <v>100</v>
      </c>
      <c r="AC92" s="4"/>
      <c r="AD92" s="4">
        <f t="shared" si="19"/>
        <v>0</v>
      </c>
      <c r="AE92" s="4">
        <f t="shared" si="23"/>
        <v>2218.29</v>
      </c>
      <c r="AF92" s="4">
        <f t="shared" si="24"/>
        <v>100</v>
      </c>
    </row>
    <row r="93" spans="1:32" ht="27.95" customHeight="1" x14ac:dyDescent="0.2">
      <c r="A93" s="1">
        <v>87</v>
      </c>
      <c r="B93" s="1" t="s">
        <v>250</v>
      </c>
      <c r="C93" s="1"/>
      <c r="D93" s="15" t="s">
        <v>113</v>
      </c>
      <c r="E93" s="15" t="s">
        <v>155</v>
      </c>
      <c r="F93" s="22" t="s">
        <v>242</v>
      </c>
      <c r="G93" s="4">
        <f t="shared" si="20"/>
        <v>16852.86</v>
      </c>
      <c r="H93" s="1">
        <v>25</v>
      </c>
      <c r="I93" s="1">
        <v>6</v>
      </c>
      <c r="J93" s="1">
        <v>18</v>
      </c>
      <c r="K93" s="1">
        <v>22</v>
      </c>
      <c r="L93" s="13"/>
      <c r="M93" s="33"/>
      <c r="N93" s="4">
        <f t="shared" si="14"/>
        <v>88</v>
      </c>
      <c r="O93" s="1">
        <v>15646.49</v>
      </c>
      <c r="P93" s="1">
        <f t="shared" si="25"/>
        <v>15646.49</v>
      </c>
      <c r="Q93" s="4">
        <f t="shared" si="15"/>
        <v>100</v>
      </c>
      <c r="R93" s="1">
        <f t="shared" si="26"/>
        <v>14440.119999999999</v>
      </c>
      <c r="S93" s="4">
        <f t="shared" si="16"/>
        <v>92.289836250814076</v>
      </c>
      <c r="T93" s="1">
        <v>1206.3699999999999</v>
      </c>
      <c r="U93" s="4">
        <f t="shared" si="17"/>
        <v>7.7101637491859192</v>
      </c>
      <c r="V93" s="3"/>
      <c r="W93" s="3"/>
      <c r="X93" s="3"/>
      <c r="Y93" s="4">
        <f t="shared" si="21"/>
        <v>0</v>
      </c>
      <c r="Z93" s="4"/>
      <c r="AA93" s="4">
        <f t="shared" si="22"/>
        <v>1206.3699999999999</v>
      </c>
      <c r="AB93" s="4">
        <f t="shared" si="18"/>
        <v>0</v>
      </c>
      <c r="AC93" s="4">
        <v>1206.3699999999999</v>
      </c>
      <c r="AD93" s="4">
        <f t="shared" si="19"/>
        <v>100</v>
      </c>
      <c r="AE93" s="4">
        <f t="shared" si="23"/>
        <v>0</v>
      </c>
      <c r="AF93" s="4">
        <f t="shared" si="24"/>
        <v>0</v>
      </c>
    </row>
    <row r="94" spans="1:32" ht="27.95" customHeight="1" x14ac:dyDescent="0.2">
      <c r="A94" s="1">
        <v>88</v>
      </c>
      <c r="B94" s="1" t="s">
        <v>250</v>
      </c>
      <c r="C94" s="1"/>
      <c r="D94" s="15" t="s">
        <v>114</v>
      </c>
      <c r="E94" s="20" t="s">
        <v>139</v>
      </c>
      <c r="F94" s="23" t="s">
        <v>243</v>
      </c>
      <c r="G94" s="4">
        <f t="shared" si="20"/>
        <v>13082.849999999999</v>
      </c>
      <c r="H94" s="1">
        <v>47</v>
      </c>
      <c r="I94" s="1">
        <v>7</v>
      </c>
      <c r="J94" s="1">
        <v>13</v>
      </c>
      <c r="K94" s="1">
        <v>41</v>
      </c>
      <c r="L94" s="13"/>
      <c r="M94" s="33"/>
      <c r="N94" s="4">
        <f t="shared" si="14"/>
        <v>87.2340425531915</v>
      </c>
      <c r="O94" s="1">
        <v>10727.73</v>
      </c>
      <c r="P94" s="1">
        <f t="shared" si="25"/>
        <v>10727.73</v>
      </c>
      <c r="Q94" s="4">
        <f t="shared" si="15"/>
        <v>100</v>
      </c>
      <c r="R94" s="1">
        <f t="shared" si="26"/>
        <v>8372.61</v>
      </c>
      <c r="S94" s="4">
        <f t="shared" si="16"/>
        <v>78.046427342970048</v>
      </c>
      <c r="T94" s="1">
        <v>2355.12</v>
      </c>
      <c r="U94" s="4">
        <f t="shared" si="17"/>
        <v>21.953572657029959</v>
      </c>
      <c r="V94" s="3">
        <v>2</v>
      </c>
      <c r="W94" s="3">
        <v>2</v>
      </c>
      <c r="X94" s="3"/>
      <c r="Y94" s="4">
        <f t="shared" si="21"/>
        <v>4.2553191489361701</v>
      </c>
      <c r="Z94" s="4">
        <v>1529.81</v>
      </c>
      <c r="AA94" s="4">
        <f t="shared" si="22"/>
        <v>3884.93</v>
      </c>
      <c r="AB94" s="4">
        <f t="shared" si="18"/>
        <v>253.94852955595795</v>
      </c>
      <c r="AC94" s="4">
        <v>2355.12</v>
      </c>
      <c r="AD94" s="4">
        <f t="shared" si="19"/>
        <v>60.621941708087398</v>
      </c>
      <c r="AE94" s="4">
        <f t="shared" si="23"/>
        <v>1529.81</v>
      </c>
      <c r="AF94" s="4">
        <f t="shared" si="24"/>
        <v>39.378058291912595</v>
      </c>
    </row>
    <row r="95" spans="1:32" ht="27.95" customHeight="1" x14ac:dyDescent="0.2">
      <c r="A95" s="1">
        <v>89</v>
      </c>
      <c r="B95" s="1" t="s">
        <v>250</v>
      </c>
      <c r="C95" s="1"/>
      <c r="D95" s="15" t="s">
        <v>115</v>
      </c>
      <c r="E95" s="15" t="s">
        <v>124</v>
      </c>
      <c r="F95" s="26" t="s">
        <v>244</v>
      </c>
      <c r="G95" s="4">
        <f t="shared" si="20"/>
        <v>14023.259999999998</v>
      </c>
      <c r="H95" s="1">
        <v>26</v>
      </c>
      <c r="I95" s="1">
        <v>10</v>
      </c>
      <c r="J95" s="1">
        <v>10</v>
      </c>
      <c r="K95" s="1">
        <v>20</v>
      </c>
      <c r="L95" s="13"/>
      <c r="M95" s="33"/>
      <c r="N95" s="4">
        <f t="shared" si="14"/>
        <v>76.923076923076934</v>
      </c>
      <c r="O95" s="1">
        <v>9345.07</v>
      </c>
      <c r="P95" s="1">
        <f t="shared" si="25"/>
        <v>9345.07</v>
      </c>
      <c r="Q95" s="4">
        <f t="shared" si="15"/>
        <v>100</v>
      </c>
      <c r="R95" s="1">
        <f t="shared" si="26"/>
        <v>4666.88</v>
      </c>
      <c r="S95" s="4">
        <f t="shared" si="16"/>
        <v>49.939486809622622</v>
      </c>
      <c r="T95" s="1">
        <v>4678.1899999999996</v>
      </c>
      <c r="U95" s="4">
        <f t="shared" si="17"/>
        <v>50.060513190377385</v>
      </c>
      <c r="V95" s="3"/>
      <c r="W95" s="3"/>
      <c r="X95" s="3"/>
      <c r="Y95" s="4">
        <f t="shared" si="21"/>
        <v>0</v>
      </c>
      <c r="Z95" s="4"/>
      <c r="AA95" s="4">
        <f t="shared" si="22"/>
        <v>4678.1899999999996</v>
      </c>
      <c r="AB95" s="4">
        <f t="shared" si="18"/>
        <v>0</v>
      </c>
      <c r="AC95" s="4">
        <v>4678.1899999999996</v>
      </c>
      <c r="AD95" s="4">
        <f t="shared" si="19"/>
        <v>100</v>
      </c>
      <c r="AE95" s="4">
        <f t="shared" si="23"/>
        <v>0</v>
      </c>
      <c r="AF95" s="4">
        <f t="shared" si="24"/>
        <v>0</v>
      </c>
    </row>
    <row r="96" spans="1:32" ht="27.95" customHeight="1" x14ac:dyDescent="0.2">
      <c r="A96" s="1">
        <v>90</v>
      </c>
      <c r="B96" s="1" t="s">
        <v>250</v>
      </c>
      <c r="C96" s="1"/>
      <c r="D96" s="15" t="s">
        <v>116</v>
      </c>
      <c r="E96" s="15" t="s">
        <v>124</v>
      </c>
      <c r="F96" s="23" t="s">
        <v>245</v>
      </c>
      <c r="G96" s="4">
        <f t="shared" si="20"/>
        <v>12241.48</v>
      </c>
      <c r="H96" s="1">
        <v>27</v>
      </c>
      <c r="I96" s="1">
        <v>7</v>
      </c>
      <c r="J96" s="1">
        <v>19</v>
      </c>
      <c r="K96" s="1">
        <v>21</v>
      </c>
      <c r="L96" s="13"/>
      <c r="M96" s="33"/>
      <c r="N96" s="4">
        <f t="shared" si="14"/>
        <v>77.777777777777786</v>
      </c>
      <c r="O96" s="1">
        <v>8995.7199999999993</v>
      </c>
      <c r="P96" s="1">
        <f t="shared" si="25"/>
        <v>8995.7199999999993</v>
      </c>
      <c r="Q96" s="4">
        <f t="shared" si="15"/>
        <v>100</v>
      </c>
      <c r="R96" s="1">
        <f t="shared" si="26"/>
        <v>5749.9599999999991</v>
      </c>
      <c r="S96" s="4">
        <f t="shared" si="16"/>
        <v>63.918841404579062</v>
      </c>
      <c r="T96" s="1">
        <v>3245.76</v>
      </c>
      <c r="U96" s="4">
        <f t="shared" si="17"/>
        <v>36.081158595420938</v>
      </c>
      <c r="V96" s="3"/>
      <c r="W96" s="3"/>
      <c r="X96" s="3"/>
      <c r="Y96" s="4">
        <f t="shared" si="21"/>
        <v>0</v>
      </c>
      <c r="Z96" s="4"/>
      <c r="AA96" s="4">
        <f t="shared" si="22"/>
        <v>3245.76</v>
      </c>
      <c r="AB96" s="4">
        <f t="shared" si="18"/>
        <v>0</v>
      </c>
      <c r="AC96" s="4">
        <v>3245.76</v>
      </c>
      <c r="AD96" s="4">
        <f t="shared" si="19"/>
        <v>100</v>
      </c>
      <c r="AE96" s="4">
        <f t="shared" si="23"/>
        <v>0</v>
      </c>
      <c r="AF96" s="4">
        <f t="shared" si="24"/>
        <v>0</v>
      </c>
    </row>
    <row r="97" spans="1:32" ht="27.95" customHeight="1" x14ac:dyDescent="0.2">
      <c r="A97" s="1">
        <v>91</v>
      </c>
      <c r="B97" s="1" t="s">
        <v>250</v>
      </c>
      <c r="C97" s="1"/>
      <c r="D97" s="15" t="s">
        <v>117</v>
      </c>
      <c r="E97" s="15" t="s">
        <v>156</v>
      </c>
      <c r="F97" s="22" t="s">
        <v>246</v>
      </c>
      <c r="G97" s="4">
        <f t="shared" si="20"/>
        <v>22065.95</v>
      </c>
      <c r="H97" s="1">
        <v>34</v>
      </c>
      <c r="I97" s="1">
        <v>5</v>
      </c>
      <c r="J97" s="1">
        <v>29</v>
      </c>
      <c r="K97" s="1">
        <v>29</v>
      </c>
      <c r="L97" s="13"/>
      <c r="M97" s="33"/>
      <c r="N97" s="4">
        <f t="shared" si="14"/>
        <v>85.294117647058826</v>
      </c>
      <c r="O97" s="1">
        <v>22065.95</v>
      </c>
      <c r="P97" s="1">
        <f t="shared" si="25"/>
        <v>22065.95</v>
      </c>
      <c r="Q97" s="4">
        <f t="shared" si="15"/>
        <v>100</v>
      </c>
      <c r="R97" s="1">
        <f t="shared" si="26"/>
        <v>22065.95</v>
      </c>
      <c r="S97" s="4">
        <f t="shared" si="16"/>
        <v>100</v>
      </c>
      <c r="T97" s="1">
        <v>0</v>
      </c>
      <c r="U97" s="4">
        <f t="shared" si="17"/>
        <v>0</v>
      </c>
      <c r="V97" s="3"/>
      <c r="W97" s="3"/>
      <c r="X97" s="3"/>
      <c r="Y97" s="4">
        <f t="shared" si="21"/>
        <v>0</v>
      </c>
      <c r="Z97" s="4"/>
      <c r="AA97" s="4">
        <f t="shared" si="22"/>
        <v>0</v>
      </c>
      <c r="AB97" s="4">
        <f t="shared" si="18"/>
        <v>0</v>
      </c>
      <c r="AC97" s="4"/>
      <c r="AD97" s="4">
        <f t="shared" si="19"/>
        <v>0</v>
      </c>
      <c r="AE97" s="4">
        <f t="shared" si="23"/>
        <v>0</v>
      </c>
      <c r="AF97" s="4">
        <f t="shared" si="24"/>
        <v>0</v>
      </c>
    </row>
    <row r="98" spans="1:32" ht="27.95" customHeight="1" x14ac:dyDescent="0.2">
      <c r="A98" s="1">
        <v>92</v>
      </c>
      <c r="B98" s="15" t="s">
        <v>253</v>
      </c>
      <c r="C98" s="13" t="s">
        <v>261</v>
      </c>
      <c r="D98" s="15" t="s">
        <v>118</v>
      </c>
      <c r="E98" s="15" t="s">
        <v>124</v>
      </c>
      <c r="F98" s="23" t="s">
        <v>247</v>
      </c>
      <c r="G98" s="4">
        <f t="shared" si="20"/>
        <v>10576.76</v>
      </c>
      <c r="H98" s="1">
        <v>25</v>
      </c>
      <c r="I98" s="1">
        <v>5</v>
      </c>
      <c r="J98" s="1">
        <v>17</v>
      </c>
      <c r="K98" s="1">
        <v>16</v>
      </c>
      <c r="L98" s="13"/>
      <c r="M98" s="33"/>
      <c r="N98" s="4">
        <f t="shared" si="14"/>
        <v>64</v>
      </c>
      <c r="O98" s="1">
        <v>7816.46</v>
      </c>
      <c r="P98" s="1">
        <f t="shared" si="25"/>
        <v>7816.46</v>
      </c>
      <c r="Q98" s="4">
        <f t="shared" si="15"/>
        <v>100</v>
      </c>
      <c r="R98" s="1">
        <f t="shared" si="26"/>
        <v>5056.16</v>
      </c>
      <c r="S98" s="4">
        <f t="shared" si="16"/>
        <v>64.686059929942701</v>
      </c>
      <c r="T98" s="31">
        <v>2760.3</v>
      </c>
      <c r="U98" s="4">
        <f t="shared" si="17"/>
        <v>35.313940070057292</v>
      </c>
      <c r="V98" s="3"/>
      <c r="W98" s="3"/>
      <c r="X98" s="3"/>
      <c r="Y98" s="4">
        <f t="shared" si="21"/>
        <v>0</v>
      </c>
      <c r="Z98" s="4"/>
      <c r="AA98" s="4">
        <f t="shared" si="22"/>
        <v>2760.3</v>
      </c>
      <c r="AB98" s="4">
        <f t="shared" si="18"/>
        <v>0</v>
      </c>
      <c r="AC98" s="4">
        <v>2760.3</v>
      </c>
      <c r="AD98" s="4">
        <f t="shared" si="19"/>
        <v>100</v>
      </c>
      <c r="AE98" s="4">
        <f t="shared" si="23"/>
        <v>0</v>
      </c>
      <c r="AF98" s="4">
        <f t="shared" si="24"/>
        <v>0</v>
      </c>
    </row>
    <row r="99" spans="1:32" ht="39.75" customHeight="1" x14ac:dyDescent="0.2">
      <c r="A99" s="1">
        <v>93</v>
      </c>
      <c r="B99" s="15" t="s">
        <v>253</v>
      </c>
      <c r="C99" s="13" t="s">
        <v>254</v>
      </c>
      <c r="D99" s="15" t="s">
        <v>119</v>
      </c>
      <c r="E99" s="15" t="s">
        <v>122</v>
      </c>
      <c r="F99" s="26" t="s">
        <v>248</v>
      </c>
      <c r="G99" s="4">
        <f t="shared" si="20"/>
        <v>3474.12</v>
      </c>
      <c r="H99" s="1">
        <v>6</v>
      </c>
      <c r="I99" s="1">
        <v>0</v>
      </c>
      <c r="J99" s="1">
        <v>3</v>
      </c>
      <c r="K99" s="1">
        <v>6</v>
      </c>
      <c r="L99" s="13"/>
      <c r="M99" s="33"/>
      <c r="N99" s="4">
        <f t="shared" si="14"/>
        <v>100</v>
      </c>
      <c r="O99" s="1">
        <v>2041.56</v>
      </c>
      <c r="P99" s="1">
        <f t="shared" si="25"/>
        <v>2041.56</v>
      </c>
      <c r="Q99" s="4">
        <f t="shared" si="15"/>
        <v>100</v>
      </c>
      <c r="R99" s="1">
        <f t="shared" si="26"/>
        <v>609</v>
      </c>
      <c r="S99" s="4">
        <f t="shared" si="16"/>
        <v>29.830129900664197</v>
      </c>
      <c r="T99" s="31">
        <v>1432.56</v>
      </c>
      <c r="U99" s="4">
        <f t="shared" si="17"/>
        <v>70.169870099335796</v>
      </c>
      <c r="V99" s="3"/>
      <c r="W99" s="3"/>
      <c r="X99" s="3"/>
      <c r="Y99" s="4">
        <f t="shared" si="21"/>
        <v>0</v>
      </c>
      <c r="Z99" s="4"/>
      <c r="AA99" s="4">
        <f t="shared" si="22"/>
        <v>1432.56</v>
      </c>
      <c r="AB99" s="4">
        <f t="shared" si="18"/>
        <v>0</v>
      </c>
      <c r="AC99" s="4">
        <v>1432.56</v>
      </c>
      <c r="AD99" s="4">
        <f t="shared" si="19"/>
        <v>100</v>
      </c>
      <c r="AE99" s="4">
        <f t="shared" si="23"/>
        <v>0</v>
      </c>
      <c r="AF99" s="4">
        <f t="shared" si="24"/>
        <v>0</v>
      </c>
    </row>
    <row r="100" spans="1:32" ht="36" customHeight="1" x14ac:dyDescent="0.2">
      <c r="A100" s="1">
        <v>94</v>
      </c>
      <c r="B100" s="15" t="s">
        <v>253</v>
      </c>
      <c r="C100" s="13" t="s">
        <v>254</v>
      </c>
      <c r="D100" s="15" t="s">
        <v>120</v>
      </c>
      <c r="E100" s="15" t="s">
        <v>122</v>
      </c>
      <c r="F100" s="22" t="s">
        <v>249</v>
      </c>
      <c r="G100" s="4">
        <f t="shared" si="20"/>
        <v>19481.829999999998</v>
      </c>
      <c r="H100" s="1">
        <v>25</v>
      </c>
      <c r="I100" s="1">
        <v>7</v>
      </c>
      <c r="J100" s="1">
        <v>18</v>
      </c>
      <c r="K100" s="1">
        <v>20</v>
      </c>
      <c r="L100" s="13"/>
      <c r="M100" s="33"/>
      <c r="N100" s="4">
        <f t="shared" si="14"/>
        <v>80</v>
      </c>
      <c r="O100" s="1">
        <v>15576.22</v>
      </c>
      <c r="P100" s="1">
        <f t="shared" si="25"/>
        <v>15576.22</v>
      </c>
      <c r="Q100" s="4">
        <f t="shared" si="15"/>
        <v>100</v>
      </c>
      <c r="R100" s="1">
        <f t="shared" si="26"/>
        <v>10600.38</v>
      </c>
      <c r="S100" s="4">
        <f t="shared" si="16"/>
        <v>68.054893934471906</v>
      </c>
      <c r="T100" s="31">
        <v>4975.84</v>
      </c>
      <c r="U100" s="4">
        <f t="shared" si="17"/>
        <v>31.945106065528094</v>
      </c>
      <c r="V100" s="3"/>
      <c r="W100" s="3"/>
      <c r="X100" s="3"/>
      <c r="Y100" s="4">
        <f t="shared" si="21"/>
        <v>0</v>
      </c>
      <c r="Z100" s="4"/>
      <c r="AA100" s="4">
        <f t="shared" si="22"/>
        <v>4975.84</v>
      </c>
      <c r="AB100" s="4">
        <f t="shared" si="18"/>
        <v>0</v>
      </c>
      <c r="AC100" s="4">
        <v>3905.61</v>
      </c>
      <c r="AD100" s="4">
        <f t="shared" si="19"/>
        <v>78.491470786842015</v>
      </c>
      <c r="AE100" s="4">
        <f t="shared" si="23"/>
        <v>1070.23</v>
      </c>
      <c r="AF100" s="4">
        <f t="shared" si="24"/>
        <v>21.508529213157978</v>
      </c>
    </row>
    <row r="101" spans="1:32" x14ac:dyDescent="0.2">
      <c r="A101" s="49" t="s">
        <v>25</v>
      </c>
      <c r="B101" s="50"/>
      <c r="C101" s="50"/>
      <c r="D101" s="50"/>
      <c r="E101" s="50"/>
      <c r="F101" s="51"/>
      <c r="G101" s="32">
        <f t="shared" ref="G101:M101" si="27">SUM(G7:G100)</f>
        <v>2171609.84</v>
      </c>
      <c r="H101" s="9">
        <f t="shared" si="27"/>
        <v>2869</v>
      </c>
      <c r="I101" s="9">
        <f t="shared" si="27"/>
        <v>644</v>
      </c>
      <c r="J101" s="9">
        <f t="shared" si="27"/>
        <v>1785</v>
      </c>
      <c r="K101" s="9">
        <f t="shared" si="27"/>
        <v>2294</v>
      </c>
      <c r="L101" s="9">
        <f t="shared" si="27"/>
        <v>0</v>
      </c>
      <c r="M101" s="9">
        <f t="shared" si="27"/>
        <v>0</v>
      </c>
      <c r="N101" s="4">
        <f>IF(H101=0,0,K101/H101)*100</f>
        <v>79.95817357964448</v>
      </c>
      <c r="O101" s="10">
        <f>SUM(O7:O100)</f>
        <v>1662444.4199999995</v>
      </c>
      <c r="P101" s="10">
        <f>SUM(P7:P100)</f>
        <v>1662444.4199999995</v>
      </c>
      <c r="Q101" s="4">
        <f>IF(O101=0,0,P101/O101)*100</f>
        <v>100</v>
      </c>
      <c r="R101" s="10">
        <f>SUM(R7:R100)</f>
        <v>1112186.3599999994</v>
      </c>
      <c r="S101" s="4">
        <f>IF(P101=0,0,R101/P101)*100</f>
        <v>66.900664264011894</v>
      </c>
      <c r="T101" s="10">
        <f>SUM(T7:T100)</f>
        <v>550258.05999999994</v>
      </c>
      <c r="U101" s="4">
        <f>IF(P101=0,0,T101/P101)*100</f>
        <v>33.099335735988099</v>
      </c>
      <c r="V101" s="9">
        <f>SUM(V7:V100)</f>
        <v>82</v>
      </c>
      <c r="W101" s="9">
        <f>SUM(W7:W100)</f>
        <v>137</v>
      </c>
      <c r="X101" s="9">
        <f>SUM(X7:X100)</f>
        <v>0</v>
      </c>
      <c r="Y101" s="4">
        <f>IF(H101=0,0,V101/H101)*100</f>
        <v>2.8581387242941791</v>
      </c>
      <c r="Z101" s="10">
        <f>SUM(Z7:Z100)</f>
        <v>104876.34999999999</v>
      </c>
      <c r="AA101" s="10">
        <f>SUM(AA7:AA100)</f>
        <v>655134.40999999992</v>
      </c>
      <c r="AB101" s="4">
        <f t="shared" si="18"/>
        <v>624.67316034549253</v>
      </c>
      <c r="AC101" s="10">
        <f>SUM(AC7:AC100)</f>
        <v>509165.42000000004</v>
      </c>
      <c r="AD101" s="4">
        <f t="shared" si="19"/>
        <v>77.719230165303046</v>
      </c>
      <c r="AE101" s="10">
        <f>SUM(AE7:AE100)</f>
        <v>145968.99</v>
      </c>
      <c r="AF101" s="4">
        <f t="shared" si="24"/>
        <v>22.280769834696976</v>
      </c>
    </row>
  </sheetData>
  <sheetProtection algorithmName="SHA-512" hashValue="YZJLnif2mIJkpbLBIiEKZDwM5899DyCD76sq0FwMLNO7X6E/CXkoH1UtRApFRh2Oe/FWzix0pDcunNqF41isxA==" saltValue="laWkbqGrFWFdqBnS2hN58w==" spinCount="100000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1:F101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" right="0" top="0" bottom="0" header="0" footer="0"/>
  <pageSetup paperSize="9" orientation="landscape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52</vt:i4>
      </vt:variant>
    </vt:vector>
  </HeadingPairs>
  <TitlesOfParts>
    <vt:vector size="52" baseType="lpstr">
      <vt:lpstr>31.12.2014</vt:lpstr>
      <vt:lpstr>19.01.2015</vt:lpstr>
      <vt:lpstr>26.01.2015</vt:lpstr>
      <vt:lpstr>02.02.2015</vt:lpstr>
      <vt:lpstr>09.02.2015</vt:lpstr>
      <vt:lpstr>16.02.2015</vt:lpstr>
      <vt:lpstr>23.02.2015</vt:lpstr>
      <vt:lpstr>02.03.2015</vt:lpstr>
      <vt:lpstr>09.03.2015</vt:lpstr>
      <vt:lpstr>16.03.2015</vt:lpstr>
      <vt:lpstr>23.03.2015</vt:lpstr>
      <vt:lpstr>30.03.2015</vt:lpstr>
      <vt:lpstr>06.04.2015</vt:lpstr>
      <vt:lpstr>13.04.2015</vt:lpstr>
      <vt:lpstr>20.04.2015</vt:lpstr>
      <vt:lpstr>27.04.2015</vt:lpstr>
      <vt:lpstr>04.05.2015</vt:lpstr>
      <vt:lpstr>12.05.2015</vt:lpstr>
      <vt:lpstr>18.05.2015</vt:lpstr>
      <vt:lpstr>25.05.2015</vt:lpstr>
      <vt:lpstr>01.06.2015</vt:lpstr>
      <vt:lpstr>08.06.2015</vt:lpstr>
      <vt:lpstr>15.06.2015</vt:lpstr>
      <vt:lpstr>22.06.2015</vt:lpstr>
      <vt:lpstr>29.06.2015</vt:lpstr>
      <vt:lpstr>06.07.2015</vt:lpstr>
      <vt:lpstr>13.07.2015</vt:lpstr>
      <vt:lpstr>20.07.2015</vt:lpstr>
      <vt:lpstr>27.07.2015</vt:lpstr>
      <vt:lpstr>03.08.2015</vt:lpstr>
      <vt:lpstr>10.08.2015</vt:lpstr>
      <vt:lpstr>17.08.2015</vt:lpstr>
      <vt:lpstr>25.08.2015</vt:lpstr>
      <vt:lpstr>31.08.2015</vt:lpstr>
      <vt:lpstr>07.09.2015</vt:lpstr>
      <vt:lpstr>14.09.2015</vt:lpstr>
      <vt:lpstr>21.09.2015 </vt:lpstr>
      <vt:lpstr>28.09.2015</vt:lpstr>
      <vt:lpstr>05.10.2015</vt:lpstr>
      <vt:lpstr>12.10.2015</vt:lpstr>
      <vt:lpstr>19.10.2015</vt:lpstr>
      <vt:lpstr>26.10.2015</vt:lpstr>
      <vt:lpstr>02.11.2015</vt:lpstr>
      <vt:lpstr>09.11.2015</vt:lpstr>
      <vt:lpstr>16.11.2015</vt:lpstr>
      <vt:lpstr>23.11.2015</vt:lpstr>
      <vt:lpstr>30.11.2015</vt:lpstr>
      <vt:lpstr>07.12.2015</vt:lpstr>
      <vt:lpstr>14.12.2015</vt:lpstr>
      <vt:lpstr>21.12.2015</vt:lpstr>
      <vt:lpstr>28.12.2015</vt:lpstr>
      <vt:lpstr>04.01.2016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ГЕТЬМАНСЬКИЙ Ярослав</dc:creator>
  <cp:lastModifiedBy>Administrator</cp:lastModifiedBy>
  <cp:lastPrinted>2014-09-23T08:51:05Z</cp:lastPrinted>
  <dcterms:created xsi:type="dcterms:W3CDTF">2014-07-31T14:07:57Z</dcterms:created>
  <dcterms:modified xsi:type="dcterms:W3CDTF">2016-01-04T07:55:04Z</dcterms:modified>
</cp:coreProperties>
</file>